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19г." sheetId="1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88" i="1"/>
  <c r="I87"/>
  <c r="I89" s="1"/>
  <c r="I84"/>
  <c r="I83"/>
  <c r="I82"/>
  <c r="I81"/>
  <c r="I80"/>
  <c r="I79"/>
  <c r="I78"/>
  <c r="I77"/>
  <c r="I76"/>
  <c r="I75"/>
  <c r="I74"/>
  <c r="I73"/>
  <c r="I72"/>
  <c r="I71"/>
  <c r="I70"/>
  <c r="I69"/>
  <c r="I85" s="1"/>
  <c r="I66"/>
  <c r="I67" s="1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64" s="1"/>
  <c r="I35"/>
  <c r="I34"/>
  <c r="I32"/>
  <c r="I31"/>
  <c r="I30"/>
  <c r="I29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27" s="1"/>
  <c r="I6"/>
  <c r="I90" l="1"/>
</calcChain>
</file>

<file path=xl/sharedStrings.xml><?xml version="1.0" encoding="utf-8"?>
<sst xmlns="http://schemas.openxmlformats.org/spreadsheetml/2006/main" count="506" uniqueCount="211">
  <si>
    <t>Приложения 1</t>
  </si>
  <si>
    <t>Перечень и условия поставки лекарственных средстви изделий медицинского назначения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</si>
  <si>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</si>
  <si>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</si>
  <si>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</si>
  <si>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</si>
  <si>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</si>
  <si>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</si>
  <si>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</si>
  <si>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</si>
  <si>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</si>
  <si>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</si>
  <si>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</si>
  <si>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1.Лекарственные средства и прочие изделия медицинского назначения:</t>
  </si>
  <si>
    <t>Аммиака раствор</t>
  </si>
  <si>
    <t>раствор для наружного применения 10%  20 мл</t>
  </si>
  <si>
    <t>флак</t>
  </si>
  <si>
    <t>январь-декабрь</t>
  </si>
  <si>
    <t>431010000 Кызылорда</t>
  </si>
  <si>
    <t>ул.Коркыт Ата 3б</t>
  </si>
  <si>
    <t>Флутиказон</t>
  </si>
  <si>
    <t xml:space="preserve">Авамис 27,5 мкг/доза 120 доз </t>
  </si>
  <si>
    <t>спрей назальный дозированный 27,5мкг/доза</t>
  </si>
  <si>
    <t>фл</t>
  </si>
  <si>
    <t xml:space="preserve">Ципрофлоксацин </t>
  </si>
  <si>
    <t>Ципромед 3мг/мл   10мл</t>
  </si>
  <si>
    <t xml:space="preserve">  капли    ушные 3мг/мл  10мл</t>
  </si>
  <si>
    <t>Бриллиантовый зеленый</t>
  </si>
  <si>
    <t>раствор для наружного применения 1% 10 мл</t>
  </si>
  <si>
    <t>Оксибупрокаин</t>
  </si>
  <si>
    <t>Инокаин</t>
  </si>
  <si>
    <t>Глазные капли  0,4 %   5 мл</t>
  </si>
  <si>
    <t>Хлорамфеникол</t>
  </si>
  <si>
    <t>Левомицетин</t>
  </si>
  <si>
    <t>Глазные капли  0,5% 10 мл</t>
  </si>
  <si>
    <t>Дексаметазон</t>
  </si>
  <si>
    <t>Раствор для иньекций  4мг/мл 1 мл</t>
  </si>
  <si>
    <t>амп</t>
  </si>
  <si>
    <t>Допамин</t>
  </si>
  <si>
    <t xml:space="preserve">Допамин </t>
  </si>
  <si>
    <t>Раствор для иньекций   4%   5мл</t>
  </si>
  <si>
    <t>Менадиона натрия бисульфит</t>
  </si>
  <si>
    <t xml:space="preserve">Викасол </t>
  </si>
  <si>
    <t>Раствор для иньекций  1 %   1мл</t>
  </si>
  <si>
    <t>Камфора</t>
  </si>
  <si>
    <t xml:space="preserve">Камфорный спирт </t>
  </si>
  <si>
    <t>раствор для наружного применения 10%  50</t>
  </si>
  <si>
    <t xml:space="preserve">Линкомицин </t>
  </si>
  <si>
    <t>Линкомицин гидрохлорид</t>
  </si>
  <si>
    <t>Раствор для иньекций   30%   1мл</t>
  </si>
  <si>
    <t>Метамизол</t>
  </si>
  <si>
    <t xml:space="preserve">Анальгин </t>
  </si>
  <si>
    <t>Раствор для иньекций   50%   2мл</t>
  </si>
  <si>
    <t>Этанол</t>
  </si>
  <si>
    <t>Спирт  этиловый</t>
  </si>
  <si>
    <t>раствор для наружного применения 90% 100мл</t>
  </si>
  <si>
    <t>Тетрациклин</t>
  </si>
  <si>
    <t>Мазь  тетрациклиновая</t>
  </si>
  <si>
    <t>для наружного применения   3%  15,0 гр</t>
  </si>
  <si>
    <t xml:space="preserve">Линимент  синтомициновая </t>
  </si>
  <si>
    <t>для наружного применения   10%  25,0 гр</t>
  </si>
  <si>
    <t>тюб</t>
  </si>
  <si>
    <t>Кетопрофен</t>
  </si>
  <si>
    <t>Кетонал  гель</t>
  </si>
  <si>
    <t>для наружного применения   2,5  %   50гр</t>
  </si>
  <si>
    <t>Диклофенак</t>
  </si>
  <si>
    <t>Диклофенак мазь</t>
  </si>
  <si>
    <t>для наружного применения   1  %   30гр</t>
  </si>
  <si>
    <t xml:space="preserve">Вата </t>
  </si>
  <si>
    <t>медицинская   стерильная  50гр</t>
  </si>
  <si>
    <t>уп</t>
  </si>
  <si>
    <t xml:space="preserve">Лейкопластырь  </t>
  </si>
  <si>
    <t>1х500см  для фиксации повязок</t>
  </si>
  <si>
    <t xml:space="preserve">Шапочка-берет медицинская стер </t>
  </si>
  <si>
    <t xml:space="preserve">Шапочка-берет мед стерильная </t>
  </si>
  <si>
    <t>из  нетканого материала одноразовая</t>
  </si>
  <si>
    <t>шт</t>
  </si>
  <si>
    <t>Салфетки спиртовые 65х60мм</t>
  </si>
  <si>
    <t>для обр-ки кожи  перед  иньекцией</t>
  </si>
  <si>
    <t>Итого лекарственные средства и прочие изделия медицинского назначения:</t>
  </si>
  <si>
    <t xml:space="preserve">      2. Приобретение  стомотологических препаратов:</t>
  </si>
  <si>
    <t>Белодонт</t>
  </si>
  <si>
    <t>Пломбировочный материал</t>
  </si>
  <si>
    <t>Согласно Договора по заявке Заказчика</t>
  </si>
  <si>
    <t>Белацин</t>
  </si>
  <si>
    <t>Дентин паста</t>
  </si>
  <si>
    <t>временный -паста материал временных пломб</t>
  </si>
  <si>
    <t>Итого стоматологические препараты:</t>
  </si>
  <si>
    <t xml:space="preserve">                                      3. Приобретение химреактивов для клинической лаборатории:</t>
  </si>
  <si>
    <t>Алт -(аланинаминотрансфераза)</t>
  </si>
  <si>
    <t>Набор реагентов для определение активности аланинаминотрансфераза (АЛТ) в сыворотке и плазме крови унифицированным методом Райтмана -Френкеля.Кат.№ B 01.01.</t>
  </si>
  <si>
    <t>набор</t>
  </si>
  <si>
    <t xml:space="preserve">Аст-(аспартатаминотрансфераза) </t>
  </si>
  <si>
    <t>Набор реагентов для определение активности аспартатаминотрасферазы(АСТ) в сыворотке и плазме крови унифицированным методом Райтмана -Френкеля.Кат.№ B 02.01.</t>
  </si>
  <si>
    <t>Билирубин -Витал</t>
  </si>
  <si>
    <t>Набор реагентов для определение  содержание общего белка в сыворотке (плазме) крови человека  биуретовым методом.Кат.№ B 06.01.</t>
  </si>
  <si>
    <t>Общий Белок-АГАТ</t>
  </si>
  <si>
    <t>Набор реагентов для определение  концентрации общего и прямого билирубина в сыворотке  крови унифицированным методом  Ендрассика-Грофа.Кат.№ B 03.12.</t>
  </si>
  <si>
    <t xml:space="preserve">Глюкоза -Витал </t>
  </si>
  <si>
    <t>Набор реагентов для определение  содержание  глюкозы в сыворое  (плазме)крови  человека без депротеинезации.Кат.№ B 05.02.</t>
  </si>
  <si>
    <t xml:space="preserve">Холестерин-Витал </t>
  </si>
  <si>
    <t>Набор реагентов для определение  концентрации  общего холестерина  в сыворое  (плазме)крови  человека  энзиматическим колориметрическим методом.Кат.№ B 13. 12</t>
  </si>
  <si>
    <t>Триглицериды-Витал</t>
  </si>
  <si>
    <t>Набор реагентов для определение  концентрации  триглицеридов  в сыворотке  (плазме)крови  человека  энзиматическим колориметрическим методом.Кат.№ B 17. 02</t>
  </si>
  <si>
    <t>Мочевина-Витал</t>
  </si>
  <si>
    <t>Набор реагентов для определение  концентрации  мочевины в сыворотке (плазме) крови  и моче уреазным фенол/ гипохлоритным методом.Кат.№ B  08.02</t>
  </si>
  <si>
    <t>Креатинин-Витал</t>
  </si>
  <si>
    <t>Набор реагентов для определение  концентрации  креатинина в сыворотке (плазме) крови  и моче  методом  Яффе " по конечной точке" с депротеинизацей.Кат.№ B  04.02</t>
  </si>
  <si>
    <t>Гемоглобин-АГАТ</t>
  </si>
  <si>
    <t xml:space="preserve">Набор реагентов для определение  гемоглобина в  крови  гемиглобинцианидным методом </t>
  </si>
  <si>
    <t xml:space="preserve">Кальций-01-Витал </t>
  </si>
  <si>
    <t>Набор реагентов для определение  содержание  кальция  в сыворотке(плазме) крови энзиматическим колориметрическим  методом.Кат.№ B 18.01</t>
  </si>
  <si>
    <t xml:space="preserve">Калий-01 -Витал </t>
  </si>
  <si>
    <t>Набор реагентов для определение  концентрации  калия в сыворотке (плазме) крови  турбидиметрическим методом без депротеинизации.Кат.№ B  26.01</t>
  </si>
  <si>
    <t xml:space="preserve">Натрий-102-Витал </t>
  </si>
  <si>
    <t>Набор реагентов для определение  концентрации натрия  в сыворотке(плазме) крови энзиматическим колориметрическим  методом.Кат.№ B 27.102</t>
  </si>
  <si>
    <t xml:space="preserve">Магний-01-Витал </t>
  </si>
  <si>
    <t>Набор реагентов для определение  концентрации  магния  в сыворотке(плазме) крови  и моче  колориметрическим  методом без депротеинизации.Кат.№ B 25.01</t>
  </si>
  <si>
    <t xml:space="preserve">Амилаза- Витал </t>
  </si>
  <si>
    <t>Набор реагентов для определение  активности-амилазы в сыворотке(плазме) крови и моче  унифицированным методом  по  Каравею.Кат.№ B 11.01</t>
  </si>
  <si>
    <t>Refa Tex-DAC</t>
  </si>
  <si>
    <t>Определение -ревматоидного фактора в сыворотке крови методом латекс агглютинации.Код продукции 1039 R100</t>
  </si>
  <si>
    <t>Железо-Витал</t>
  </si>
  <si>
    <t>Набор реагентов для определение  концентрации  железа в сыворотке (плазме) крови  и моче колориметрическим методом без депротеинизации.Кат.№ B  24.01.</t>
  </si>
  <si>
    <t>СRP-латекс</t>
  </si>
  <si>
    <t>Определение С-реактивного белка в сыворотке крови методом латекс агглютинации.Код продукции 1033 C100</t>
  </si>
  <si>
    <t>Краситель Азур-Эозин по Романовскому</t>
  </si>
  <si>
    <t>Предназначен для использования в лабораториях в качестве красителя форменных элементов крови</t>
  </si>
  <si>
    <t>кг</t>
  </si>
  <si>
    <t>Уксусная кислота ледянная</t>
  </si>
  <si>
    <t>Для определения лейкоцитов в крови</t>
  </si>
  <si>
    <t>Лимонно-кислый  натрий, 3-х замещенный</t>
  </si>
  <si>
    <t>Для определения  СОЭ  в крови</t>
  </si>
  <si>
    <t>LDL -Холестерин-витал</t>
  </si>
  <si>
    <t>Набор реагентов для определение  концентрации  холестерина  липопротеидов  низкой плотности в сыворотке (плазме) крови  энзиматическим колорометрическим методом  с селективной  защитой, без осаждения.Кат.№ B  13.06.</t>
  </si>
  <si>
    <t>упак</t>
  </si>
  <si>
    <t>HDL -Холестерин-витал</t>
  </si>
  <si>
    <t>Набор реагентов для определение  концентрации  липопротеидов высокой плотности в сыворотке (плазме) крови методом избирательной преципитации.Кат.№ B  13.04.</t>
  </si>
  <si>
    <t>Тимоловая проба  Агат</t>
  </si>
  <si>
    <t>набор предназначен для определения устойчивости белков в сыворотке и плазме крови при диагностике заболеваний печени в клинико-диагностических и биохимических лабораторий</t>
  </si>
  <si>
    <t>Асло(антистрептолизин-о)</t>
  </si>
  <si>
    <t>Для определения антистрептолозина-О в сыворотке крови методом латекс агглютинации.Код продукции 1031А100</t>
  </si>
  <si>
    <t>Мочевая кислота</t>
  </si>
  <si>
    <t>Набор реагентов для определение  концентрации  мочевой кислоты в сыворотке (плазме) крови  и моче  методом  энзиматическим колориметрическим методом Кат.№ В  12.02</t>
  </si>
  <si>
    <t>Хлориды -Витал</t>
  </si>
  <si>
    <t>Набор реагентов для определение  концентрации  хлоридов в сыворотке (плазме) крови  и моче   колориметрическим методом Кат.№ В  14.01</t>
  </si>
  <si>
    <t>Dac-5 №100 Экпресс -тест</t>
  </si>
  <si>
    <t>Экспресс-тест полоски  длч определения параметров мочи</t>
  </si>
  <si>
    <t>Масло иммерсионное  100мл</t>
  </si>
  <si>
    <t>для микроскопа</t>
  </si>
  <si>
    <t>Набор для анализа мочи -УРО</t>
  </si>
  <si>
    <t>для анализа мочи</t>
  </si>
  <si>
    <t>Итого химреактивов:</t>
  </si>
  <si>
    <t>4.Приобретение бакпрепараты:</t>
  </si>
  <si>
    <t>Агглютинирующая шигеллезная поливалентная сыворотка ФНЗ(Флекснер,Ньюкестл,Зонне)</t>
  </si>
  <si>
    <t>Компл.</t>
  </si>
  <si>
    <t>Итого бакпрепаратов:</t>
  </si>
  <si>
    <t xml:space="preserve">5. Приобретение изделия медицинского назначения:  </t>
  </si>
  <si>
    <t>Флюропленка</t>
  </si>
  <si>
    <t xml:space="preserve">Флюропленка Retina </t>
  </si>
  <si>
    <t>70*30,5</t>
  </si>
  <si>
    <t>рул</t>
  </si>
  <si>
    <t xml:space="preserve">Бумага для медицинских целей </t>
  </si>
  <si>
    <t xml:space="preserve">( ЭКГ 57*23*12 мм)  в рулонах </t>
  </si>
  <si>
    <t xml:space="preserve">Индикаторы  паровой  стер химические однор </t>
  </si>
  <si>
    <t>132/20 (1000тестов)</t>
  </si>
  <si>
    <t>уп.</t>
  </si>
  <si>
    <t>Индикаторы  паровой  стер химические однор</t>
  </si>
  <si>
    <t xml:space="preserve"> 120/45 (1000тестов)</t>
  </si>
  <si>
    <t xml:space="preserve">Индикаторы  воздушной стер химические однор </t>
  </si>
  <si>
    <t>180/60 (1000 тестов)</t>
  </si>
  <si>
    <t xml:space="preserve"> Пипетка Пастера</t>
  </si>
  <si>
    <t>Нестерильная,градуированная  пластиковая пипетка Пастера 1мл</t>
  </si>
  <si>
    <t>предназначен для дозирования жидкости в лаборатории</t>
  </si>
  <si>
    <t>шт.</t>
  </si>
  <si>
    <t xml:space="preserve">Пробирка коническая </t>
  </si>
  <si>
    <t>Пробирка коническая (центирфужная)10 мл,ПП,с кольцами</t>
  </si>
  <si>
    <t>Для лаборатории</t>
  </si>
  <si>
    <t xml:space="preserve">Покровное стекло  </t>
  </si>
  <si>
    <t xml:space="preserve">18х18 №100  предназначен для мочи </t>
  </si>
  <si>
    <t xml:space="preserve">Скальпель </t>
  </si>
  <si>
    <t>одноразовый стерильный  хирургический,р-№23</t>
  </si>
  <si>
    <t xml:space="preserve">Наконечник полимерный одноразовый </t>
  </si>
  <si>
    <t>Наконечник полимерный одноразовый к дозаторам пипеточным  200 мкл</t>
  </si>
  <si>
    <t>200 мкл,для лаборатории</t>
  </si>
  <si>
    <t>Колба с метками</t>
  </si>
  <si>
    <t>Колба с метками 500 мл</t>
  </si>
  <si>
    <t>для лаборатории 500 мл</t>
  </si>
  <si>
    <t>Стакан лабораторный  стеклянный</t>
  </si>
  <si>
    <t>Стакан лабораторный  стеклянный 100гр</t>
  </si>
  <si>
    <t xml:space="preserve"> 100гр,для лаборатории</t>
  </si>
  <si>
    <t xml:space="preserve">Стакан лабораторный  стеклянный  </t>
  </si>
  <si>
    <t>Стакан лабораторный  стеклянный  250гр</t>
  </si>
  <si>
    <t>250гр,для лаборатории</t>
  </si>
  <si>
    <t>Штатив 40 гнездо</t>
  </si>
  <si>
    <t>для лаборатории</t>
  </si>
  <si>
    <t>Ареометр</t>
  </si>
  <si>
    <t>для определения  удельной  вес  мочи</t>
  </si>
  <si>
    <t>Камера  Горяева (2-х камерный)</t>
  </si>
  <si>
    <t>для подсчета лейкоцитов</t>
  </si>
  <si>
    <t xml:space="preserve"> Итого изделия медицинского назначения:  </t>
  </si>
  <si>
    <t>6. Приобретение дезинфекцирующие средства</t>
  </si>
  <si>
    <t>Дезинфицирующие средства</t>
  </si>
  <si>
    <t xml:space="preserve"> для дезинфекции мединструментов и медизделий </t>
  </si>
  <si>
    <t xml:space="preserve"> (1литр)</t>
  </si>
  <si>
    <t>литр</t>
  </si>
  <si>
    <t xml:space="preserve">Спиртовые салфетки для быстрой дезинфекции </t>
  </si>
  <si>
    <t xml:space="preserve">(дезинфекция очистка неинвазивного спиртоустойчивого медоборудования) </t>
  </si>
  <si>
    <t xml:space="preserve"> (1 пакет-120 салфеток)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</si>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</sst>
</file>

<file path=xl/styles.xml><?xml version="1.0" encoding="utf-8"?>
<styleSheet xmlns="http://schemas.openxmlformats.org/spreadsheetml/2006/main">
  <numFmts count="5">
    <numFmt numFmtId="164" formatCode="0.0"/>
    <numFmt numFmtId="165" formatCode="_-* #,##0&quot;р.&quot;_-;\-* #,##0&quot;р.&quot;_-;_-* &quot;-&quot;&quot;р.&quot;_-;_-@_-"/>
    <numFmt numFmtId="166" formatCode="_(* #,##0_);_(* \(#,##0\);_(* &quot;-&quot;_);_(@_)"/>
    <numFmt numFmtId="167" formatCode="_(* #,##0.00_);_(* \(#,##0.00\);_(* &quot;-&quot;??_);_(@_)"/>
    <numFmt numFmtId="168" formatCode="_-* #,##0.00_р_._-;\-* #,##0.00_р_._-;_-* &quot;-&quot;??_р_._-;_-@_-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9" applyNumberFormat="0" applyAlignment="0" applyProtection="0"/>
    <xf numFmtId="0" fontId="10" fillId="22" borderId="10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9" applyNumberFormat="0" applyAlignment="0" applyProtection="0"/>
    <xf numFmtId="0" fontId="17" fillId="0" borderId="14" applyNumberFormat="0" applyFill="0" applyAlignment="0" applyProtection="0"/>
    <xf numFmtId="0" fontId="18" fillId="23" borderId="0" applyNumberFormat="0" applyBorder="0" applyAlignment="0" applyProtection="0"/>
    <xf numFmtId="0" fontId="2" fillId="24" borderId="15" applyNumberFormat="0" applyFont="0" applyAlignment="0" applyProtection="0"/>
    <xf numFmtId="0" fontId="19" fillId="21" borderId="16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06">
    <xf numFmtId="0" fontId="0" fillId="0" borderId="0" xfId="0"/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28" fillId="0" borderId="2" xfId="1" applyFont="1" applyFill="1" applyBorder="1" applyAlignment="1">
      <alignment horizontal="left" vertical="center" wrapText="1"/>
    </xf>
    <xf numFmtId="0" fontId="28" fillId="0" borderId="3" xfId="1" applyFont="1" applyFill="1" applyBorder="1" applyAlignment="1">
      <alignment horizontal="left" vertical="center" wrapText="1"/>
    </xf>
    <xf numFmtId="0" fontId="28" fillId="0" borderId="4" xfId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0" fillId="2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31" fillId="0" borderId="0" xfId="0" applyNumberFormat="1" applyFont="1"/>
    <xf numFmtId="0" fontId="31" fillId="0" borderId="0" xfId="0" applyFont="1"/>
    <xf numFmtId="0" fontId="31" fillId="0" borderId="0" xfId="0" applyFont="1" applyAlignment="1">
      <alignment wrapText="1"/>
    </xf>
    <xf numFmtId="0" fontId="32" fillId="0" borderId="1" xfId="0" applyFont="1" applyFill="1" applyBorder="1" applyAlignment="1">
      <alignment horizontal="center" vertical="center" wrapText="1"/>
    </xf>
    <xf numFmtId="49" fontId="3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Border="1"/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wrapText="1"/>
    </xf>
    <xf numFmtId="0" fontId="31" fillId="0" borderId="5" xfId="0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0" fontId="31" fillId="0" borderId="1" xfId="0" applyFont="1" applyBorder="1" applyAlignment="1">
      <alignment horizont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vertical="center"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24"/>
  <sheetViews>
    <sheetView tabSelected="1" zoomScale="76" zoomScaleNormal="76" workbookViewId="0">
      <selection activeCell="Q11" sqref="Q11"/>
    </sheetView>
  </sheetViews>
  <sheetFormatPr defaultRowHeight="13.1"/>
  <cols>
    <col min="1" max="1" width="0.109375" style="20" customWidth="1"/>
    <col min="2" max="2" width="4.109375" style="18" customWidth="1"/>
    <col min="3" max="3" width="23.5546875" style="19" customWidth="1"/>
    <col min="4" max="4" width="24.33203125" style="19" customWidth="1"/>
    <col min="5" max="5" width="25.88671875" style="19" customWidth="1"/>
    <col min="6" max="6" width="7.44140625" style="90" customWidth="1"/>
    <col min="7" max="7" width="6.88671875" style="19" customWidth="1"/>
    <col min="8" max="8" width="9.6640625" style="19" customWidth="1"/>
    <col min="9" max="9" width="10.44140625" style="17" customWidth="1"/>
    <col min="10" max="10" width="11.88671875" style="92" customWidth="1"/>
    <col min="11" max="12" width="8.88671875" style="92"/>
    <col min="13" max="16384" width="8.88671875" style="20"/>
  </cols>
  <sheetData>
    <row r="1" spans="2:12" ht="16.399999999999999" customHeight="1">
      <c r="B1" s="14"/>
      <c r="C1" s="15"/>
      <c r="D1" s="15"/>
      <c r="E1" s="16"/>
      <c r="F1" s="16"/>
      <c r="G1" s="15"/>
      <c r="H1" s="15"/>
      <c r="I1" s="17" t="s">
        <v>0</v>
      </c>
      <c r="J1" s="91"/>
      <c r="L1" s="93"/>
    </row>
    <row r="2" spans="2:12">
      <c r="B2" s="14"/>
      <c r="C2" s="15"/>
      <c r="D2" s="21" t="s">
        <v>1</v>
      </c>
      <c r="E2" s="16"/>
      <c r="F2" s="16"/>
      <c r="G2" s="15"/>
      <c r="H2" s="15"/>
      <c r="I2" s="22"/>
      <c r="J2" s="93"/>
      <c r="L2" s="93"/>
    </row>
    <row r="3" spans="2:12">
      <c r="B3" s="14"/>
      <c r="C3" s="15"/>
      <c r="D3" s="21"/>
      <c r="E3" s="16"/>
      <c r="F3" s="16"/>
      <c r="G3" s="15"/>
      <c r="H3" s="15"/>
      <c r="I3" s="22"/>
      <c r="J3" s="93"/>
      <c r="L3" s="93"/>
    </row>
    <row r="4" spans="2:12" ht="97.55" customHeight="1">
      <c r="B4" s="23" t="s">
        <v>2</v>
      </c>
      <c r="C4" s="24" t="s">
        <v>3</v>
      </c>
      <c r="D4" s="24" t="s">
        <v>4</v>
      </c>
      <c r="E4" s="25" t="s">
        <v>5</v>
      </c>
      <c r="F4" s="26" t="s">
        <v>6</v>
      </c>
      <c r="G4" s="26" t="s">
        <v>7</v>
      </c>
      <c r="H4" s="26" t="s">
        <v>8</v>
      </c>
      <c r="I4" s="27" t="s">
        <v>9</v>
      </c>
      <c r="J4" s="94" t="s">
        <v>10</v>
      </c>
      <c r="K4" s="95" t="s">
        <v>11</v>
      </c>
      <c r="L4" s="95" t="s">
        <v>12</v>
      </c>
    </row>
    <row r="5" spans="2:12" ht="17.7" customHeight="1">
      <c r="B5" s="23"/>
      <c r="C5" s="28" t="s">
        <v>13</v>
      </c>
      <c r="D5" s="28"/>
      <c r="E5" s="28"/>
      <c r="F5" s="28"/>
      <c r="G5" s="28"/>
      <c r="H5" s="28"/>
      <c r="I5" s="28"/>
      <c r="J5" s="96"/>
      <c r="K5" s="96"/>
      <c r="L5" s="96"/>
    </row>
    <row r="6" spans="2:12" s="34" customFormat="1" ht="27.5" customHeight="1">
      <c r="B6" s="30">
        <v>1</v>
      </c>
      <c r="C6" s="31" t="s">
        <v>14</v>
      </c>
      <c r="D6" s="31" t="s">
        <v>14</v>
      </c>
      <c r="E6" s="3" t="s">
        <v>15</v>
      </c>
      <c r="F6" s="32" t="s">
        <v>16</v>
      </c>
      <c r="G6" s="32">
        <v>10</v>
      </c>
      <c r="H6" s="32">
        <v>40.61</v>
      </c>
      <c r="I6" s="33">
        <f>G6*H6</f>
        <v>406.1</v>
      </c>
      <c r="J6" s="97" t="s">
        <v>17</v>
      </c>
      <c r="K6" s="97" t="s">
        <v>18</v>
      </c>
      <c r="L6" s="98" t="s">
        <v>19</v>
      </c>
    </row>
    <row r="7" spans="2:12" s="34" customFormat="1" ht="27.5" customHeight="1">
      <c r="B7" s="30">
        <v>2</v>
      </c>
      <c r="C7" s="35" t="s">
        <v>20</v>
      </c>
      <c r="D7" s="35" t="s">
        <v>21</v>
      </c>
      <c r="E7" s="5" t="s">
        <v>22</v>
      </c>
      <c r="F7" s="32" t="s">
        <v>23</v>
      </c>
      <c r="G7" s="32">
        <v>2</v>
      </c>
      <c r="H7" s="32">
        <v>2955.23</v>
      </c>
      <c r="I7" s="33">
        <f t="shared" ref="I7:I26" si="0">G7*H7</f>
        <v>5910.46</v>
      </c>
      <c r="J7" s="97" t="s">
        <v>17</v>
      </c>
      <c r="K7" s="97" t="s">
        <v>18</v>
      </c>
      <c r="L7" s="98" t="s">
        <v>19</v>
      </c>
    </row>
    <row r="8" spans="2:12" s="34" customFormat="1" ht="27.5" customHeight="1">
      <c r="B8" s="30">
        <v>3</v>
      </c>
      <c r="C8" s="35" t="s">
        <v>24</v>
      </c>
      <c r="D8" s="35" t="s">
        <v>25</v>
      </c>
      <c r="E8" s="5" t="s">
        <v>26</v>
      </c>
      <c r="F8" s="32" t="s">
        <v>23</v>
      </c>
      <c r="G8" s="32">
        <v>4</v>
      </c>
      <c r="H8" s="32">
        <v>369.91</v>
      </c>
      <c r="I8" s="33">
        <f t="shared" si="0"/>
        <v>1479.64</v>
      </c>
      <c r="J8" s="97" t="s">
        <v>17</v>
      </c>
      <c r="K8" s="97" t="s">
        <v>18</v>
      </c>
      <c r="L8" s="98" t="s">
        <v>19</v>
      </c>
    </row>
    <row r="9" spans="2:12" s="34" customFormat="1" ht="27.5" customHeight="1">
      <c r="B9" s="30">
        <v>4</v>
      </c>
      <c r="C9" s="36" t="s">
        <v>27</v>
      </c>
      <c r="D9" s="36" t="s">
        <v>27</v>
      </c>
      <c r="E9" s="5" t="s">
        <v>28</v>
      </c>
      <c r="F9" s="32" t="s">
        <v>23</v>
      </c>
      <c r="G9" s="32">
        <v>10</v>
      </c>
      <c r="H9" s="32">
        <v>21.16</v>
      </c>
      <c r="I9" s="33">
        <f t="shared" si="0"/>
        <v>211.6</v>
      </c>
      <c r="J9" s="97" t="s">
        <v>17</v>
      </c>
      <c r="K9" s="97" t="s">
        <v>18</v>
      </c>
      <c r="L9" s="98" t="s">
        <v>19</v>
      </c>
    </row>
    <row r="10" spans="2:12" s="34" customFormat="1" ht="27.5" customHeight="1">
      <c r="B10" s="30">
        <v>5</v>
      </c>
      <c r="C10" s="36" t="s">
        <v>29</v>
      </c>
      <c r="D10" s="36" t="s">
        <v>30</v>
      </c>
      <c r="E10" s="5" t="s">
        <v>31</v>
      </c>
      <c r="F10" s="32" t="s">
        <v>23</v>
      </c>
      <c r="G10" s="32">
        <v>3</v>
      </c>
      <c r="H10" s="32">
        <v>577.70000000000005</v>
      </c>
      <c r="I10" s="33">
        <f t="shared" si="0"/>
        <v>1733.1000000000001</v>
      </c>
      <c r="J10" s="97" t="s">
        <v>17</v>
      </c>
      <c r="K10" s="97" t="s">
        <v>18</v>
      </c>
      <c r="L10" s="98" t="s">
        <v>19</v>
      </c>
    </row>
    <row r="11" spans="2:12" s="34" customFormat="1" ht="27.5" customHeight="1">
      <c r="B11" s="30">
        <v>6</v>
      </c>
      <c r="C11" s="36" t="s">
        <v>32</v>
      </c>
      <c r="D11" s="36" t="s">
        <v>33</v>
      </c>
      <c r="E11" s="5" t="s">
        <v>34</v>
      </c>
      <c r="F11" s="32" t="s">
        <v>23</v>
      </c>
      <c r="G11" s="32">
        <v>3</v>
      </c>
      <c r="H11" s="32">
        <v>144.91</v>
      </c>
      <c r="I11" s="33">
        <f t="shared" si="0"/>
        <v>434.73</v>
      </c>
      <c r="J11" s="97" t="s">
        <v>17</v>
      </c>
      <c r="K11" s="97" t="s">
        <v>18</v>
      </c>
      <c r="L11" s="98" t="s">
        <v>19</v>
      </c>
    </row>
    <row r="12" spans="2:12" s="34" customFormat="1" ht="27.5" customHeight="1">
      <c r="B12" s="30">
        <v>7</v>
      </c>
      <c r="C12" s="36" t="s">
        <v>35</v>
      </c>
      <c r="D12" s="36" t="s">
        <v>35</v>
      </c>
      <c r="E12" s="5" t="s">
        <v>36</v>
      </c>
      <c r="F12" s="32" t="s">
        <v>37</v>
      </c>
      <c r="G12" s="32">
        <v>10</v>
      </c>
      <c r="H12" s="32">
        <v>26.1</v>
      </c>
      <c r="I12" s="33">
        <f t="shared" si="0"/>
        <v>261</v>
      </c>
      <c r="J12" s="97" t="s">
        <v>17</v>
      </c>
      <c r="K12" s="97" t="s">
        <v>18</v>
      </c>
      <c r="L12" s="98" t="s">
        <v>19</v>
      </c>
    </row>
    <row r="13" spans="2:12" s="34" customFormat="1" ht="27.5" customHeight="1">
      <c r="B13" s="30">
        <v>8</v>
      </c>
      <c r="C13" s="36" t="s">
        <v>38</v>
      </c>
      <c r="D13" s="36" t="s">
        <v>39</v>
      </c>
      <c r="E13" s="5" t="s">
        <v>40</v>
      </c>
      <c r="F13" s="32" t="s">
        <v>37</v>
      </c>
      <c r="G13" s="32">
        <v>10</v>
      </c>
      <c r="H13" s="32">
        <v>159.27000000000001</v>
      </c>
      <c r="I13" s="33">
        <f t="shared" si="0"/>
        <v>1592.7</v>
      </c>
      <c r="J13" s="97" t="s">
        <v>17</v>
      </c>
      <c r="K13" s="97" t="s">
        <v>18</v>
      </c>
      <c r="L13" s="98" t="s">
        <v>19</v>
      </c>
    </row>
    <row r="14" spans="2:12" s="34" customFormat="1" ht="27.5" customHeight="1">
      <c r="B14" s="30">
        <v>9</v>
      </c>
      <c r="C14" s="36" t="s">
        <v>41</v>
      </c>
      <c r="D14" s="36" t="s">
        <v>42</v>
      </c>
      <c r="E14" s="5" t="s">
        <v>43</v>
      </c>
      <c r="F14" s="32" t="s">
        <v>37</v>
      </c>
      <c r="G14" s="32">
        <v>10</v>
      </c>
      <c r="H14" s="32">
        <v>21.92</v>
      </c>
      <c r="I14" s="33">
        <f t="shared" si="0"/>
        <v>219.20000000000002</v>
      </c>
      <c r="J14" s="97" t="s">
        <v>17</v>
      </c>
      <c r="K14" s="97" t="s">
        <v>18</v>
      </c>
      <c r="L14" s="98" t="s">
        <v>19</v>
      </c>
    </row>
    <row r="15" spans="2:12" s="34" customFormat="1" ht="27.5" customHeight="1">
      <c r="B15" s="30">
        <v>10</v>
      </c>
      <c r="C15" s="36" t="s">
        <v>44</v>
      </c>
      <c r="D15" s="36" t="s">
        <v>45</v>
      </c>
      <c r="E15" s="5" t="s">
        <v>46</v>
      </c>
      <c r="F15" s="32" t="s">
        <v>23</v>
      </c>
      <c r="G15" s="32">
        <v>5</v>
      </c>
      <c r="H15" s="32">
        <v>67.58</v>
      </c>
      <c r="I15" s="33">
        <f t="shared" si="0"/>
        <v>337.9</v>
      </c>
      <c r="J15" s="97" t="s">
        <v>17</v>
      </c>
      <c r="K15" s="97" t="s">
        <v>18</v>
      </c>
      <c r="L15" s="98" t="s">
        <v>19</v>
      </c>
    </row>
    <row r="16" spans="2:12" s="34" customFormat="1" ht="27.5" customHeight="1">
      <c r="B16" s="30">
        <v>11</v>
      </c>
      <c r="C16" s="36" t="s">
        <v>47</v>
      </c>
      <c r="D16" s="36" t="s">
        <v>48</v>
      </c>
      <c r="E16" s="5" t="s">
        <v>49</v>
      </c>
      <c r="F16" s="32" t="s">
        <v>37</v>
      </c>
      <c r="G16" s="32">
        <v>50</v>
      </c>
      <c r="H16" s="32">
        <v>23.42</v>
      </c>
      <c r="I16" s="33">
        <f t="shared" si="0"/>
        <v>1171</v>
      </c>
      <c r="J16" s="97" t="s">
        <v>17</v>
      </c>
      <c r="K16" s="97" t="s">
        <v>18</v>
      </c>
      <c r="L16" s="98" t="s">
        <v>19</v>
      </c>
    </row>
    <row r="17" spans="2:12" s="34" customFormat="1" ht="27.5" customHeight="1">
      <c r="B17" s="30">
        <v>12</v>
      </c>
      <c r="C17" s="36" t="s">
        <v>50</v>
      </c>
      <c r="D17" s="36" t="s">
        <v>51</v>
      </c>
      <c r="E17" s="5" t="s">
        <v>52</v>
      </c>
      <c r="F17" s="32" t="s">
        <v>37</v>
      </c>
      <c r="G17" s="32">
        <v>30</v>
      </c>
      <c r="H17" s="32">
        <v>15.81</v>
      </c>
      <c r="I17" s="33">
        <f t="shared" si="0"/>
        <v>474.3</v>
      </c>
      <c r="J17" s="97" t="s">
        <v>17</v>
      </c>
      <c r="K17" s="97" t="s">
        <v>18</v>
      </c>
      <c r="L17" s="98" t="s">
        <v>19</v>
      </c>
    </row>
    <row r="18" spans="2:12" s="34" customFormat="1" ht="27.5" customHeight="1">
      <c r="B18" s="30">
        <v>13</v>
      </c>
      <c r="C18" s="36" t="s">
        <v>53</v>
      </c>
      <c r="D18" s="36" t="s">
        <v>54</v>
      </c>
      <c r="E18" s="5" t="s">
        <v>55</v>
      </c>
      <c r="F18" s="32" t="s">
        <v>23</v>
      </c>
      <c r="G18" s="32">
        <v>50</v>
      </c>
      <c r="H18" s="32">
        <v>137.81</v>
      </c>
      <c r="I18" s="33">
        <f t="shared" si="0"/>
        <v>6890.5</v>
      </c>
      <c r="J18" s="97" t="s">
        <v>17</v>
      </c>
      <c r="K18" s="97" t="s">
        <v>18</v>
      </c>
      <c r="L18" s="98" t="s">
        <v>19</v>
      </c>
    </row>
    <row r="19" spans="2:12" s="34" customFormat="1" ht="27.5" customHeight="1">
      <c r="B19" s="30">
        <v>14</v>
      </c>
      <c r="C19" s="36" t="s">
        <v>56</v>
      </c>
      <c r="D19" s="36" t="s">
        <v>57</v>
      </c>
      <c r="E19" s="5" t="s">
        <v>58</v>
      </c>
      <c r="F19" s="32" t="s">
        <v>23</v>
      </c>
      <c r="G19" s="32">
        <v>11</v>
      </c>
      <c r="H19" s="32">
        <v>100.34</v>
      </c>
      <c r="I19" s="33">
        <f t="shared" si="0"/>
        <v>1103.74</v>
      </c>
      <c r="J19" s="97" t="s">
        <v>17</v>
      </c>
      <c r="K19" s="97" t="s">
        <v>18</v>
      </c>
      <c r="L19" s="98" t="s">
        <v>19</v>
      </c>
    </row>
    <row r="20" spans="2:12" s="34" customFormat="1" ht="27.5" customHeight="1">
      <c r="B20" s="30">
        <v>15</v>
      </c>
      <c r="C20" s="36" t="s">
        <v>32</v>
      </c>
      <c r="D20" s="36" t="s">
        <v>59</v>
      </c>
      <c r="E20" s="5" t="s">
        <v>60</v>
      </c>
      <c r="F20" s="32" t="s">
        <v>61</v>
      </c>
      <c r="G20" s="32">
        <v>10</v>
      </c>
      <c r="H20" s="32">
        <v>177.57</v>
      </c>
      <c r="I20" s="33">
        <f t="shared" si="0"/>
        <v>1775.6999999999998</v>
      </c>
      <c r="J20" s="97" t="s">
        <v>17</v>
      </c>
      <c r="K20" s="97" t="s">
        <v>18</v>
      </c>
      <c r="L20" s="98" t="s">
        <v>19</v>
      </c>
    </row>
    <row r="21" spans="2:12" s="34" customFormat="1" ht="27.5" customHeight="1">
      <c r="B21" s="30">
        <v>16</v>
      </c>
      <c r="C21" s="36" t="s">
        <v>62</v>
      </c>
      <c r="D21" s="36" t="s">
        <v>63</v>
      </c>
      <c r="E21" s="5" t="s">
        <v>64</v>
      </c>
      <c r="F21" s="32" t="s">
        <v>23</v>
      </c>
      <c r="G21" s="32">
        <v>10</v>
      </c>
      <c r="H21" s="32">
        <v>663.59</v>
      </c>
      <c r="I21" s="33">
        <f t="shared" si="0"/>
        <v>6635.9000000000005</v>
      </c>
      <c r="J21" s="97" t="s">
        <v>17</v>
      </c>
      <c r="K21" s="97" t="s">
        <v>18</v>
      </c>
      <c r="L21" s="98" t="s">
        <v>19</v>
      </c>
    </row>
    <row r="22" spans="2:12" s="34" customFormat="1" ht="27.5" customHeight="1">
      <c r="B22" s="30">
        <v>17</v>
      </c>
      <c r="C22" s="36" t="s">
        <v>65</v>
      </c>
      <c r="D22" s="36" t="s">
        <v>66</v>
      </c>
      <c r="E22" s="5" t="s">
        <v>67</v>
      </c>
      <c r="F22" s="32" t="s">
        <v>61</v>
      </c>
      <c r="G22" s="32">
        <v>10</v>
      </c>
      <c r="H22" s="32">
        <v>89.62</v>
      </c>
      <c r="I22" s="33">
        <f t="shared" si="0"/>
        <v>896.2</v>
      </c>
      <c r="J22" s="97" t="s">
        <v>17</v>
      </c>
      <c r="K22" s="97" t="s">
        <v>18</v>
      </c>
      <c r="L22" s="98" t="s">
        <v>19</v>
      </c>
    </row>
    <row r="23" spans="2:12" s="34" customFormat="1" ht="27.5" customHeight="1">
      <c r="B23" s="30">
        <v>18</v>
      </c>
      <c r="C23" s="2" t="s">
        <v>68</v>
      </c>
      <c r="D23" s="2" t="s">
        <v>68</v>
      </c>
      <c r="E23" s="3" t="s">
        <v>69</v>
      </c>
      <c r="F23" s="32" t="s">
        <v>70</v>
      </c>
      <c r="G23" s="32">
        <v>40</v>
      </c>
      <c r="H23" s="32">
        <v>110</v>
      </c>
      <c r="I23" s="33">
        <f t="shared" si="0"/>
        <v>4400</v>
      </c>
      <c r="J23" s="97" t="s">
        <v>17</v>
      </c>
      <c r="K23" s="97" t="s">
        <v>18</v>
      </c>
      <c r="L23" s="98" t="s">
        <v>19</v>
      </c>
    </row>
    <row r="24" spans="2:12" s="34" customFormat="1" ht="27.5" customHeight="1">
      <c r="B24" s="30">
        <v>19</v>
      </c>
      <c r="C24" s="2" t="s">
        <v>71</v>
      </c>
      <c r="D24" s="2" t="s">
        <v>71</v>
      </c>
      <c r="E24" s="3" t="s">
        <v>72</v>
      </c>
      <c r="F24" s="32" t="s">
        <v>70</v>
      </c>
      <c r="G24" s="32">
        <v>13</v>
      </c>
      <c r="H24" s="32">
        <v>190</v>
      </c>
      <c r="I24" s="33">
        <f t="shared" si="0"/>
        <v>2470</v>
      </c>
      <c r="J24" s="97" t="s">
        <v>17</v>
      </c>
      <c r="K24" s="97" t="s">
        <v>18</v>
      </c>
      <c r="L24" s="98" t="s">
        <v>19</v>
      </c>
    </row>
    <row r="25" spans="2:12" s="34" customFormat="1" ht="27.5" customHeight="1">
      <c r="B25" s="30">
        <v>20</v>
      </c>
      <c r="C25" s="37" t="s">
        <v>73</v>
      </c>
      <c r="D25" s="37" t="s">
        <v>74</v>
      </c>
      <c r="E25" s="38" t="s">
        <v>75</v>
      </c>
      <c r="F25" s="39" t="s">
        <v>76</v>
      </c>
      <c r="G25" s="39">
        <v>250</v>
      </c>
      <c r="H25" s="39">
        <v>57</v>
      </c>
      <c r="I25" s="40">
        <f t="shared" si="0"/>
        <v>14250</v>
      </c>
      <c r="J25" s="99" t="s">
        <v>17</v>
      </c>
      <c r="K25" s="97" t="s">
        <v>18</v>
      </c>
      <c r="L25" s="98" t="s">
        <v>19</v>
      </c>
    </row>
    <row r="26" spans="2:12" s="34" customFormat="1" ht="27.5" customHeight="1">
      <c r="B26" s="30">
        <v>21</v>
      </c>
      <c r="C26" s="2" t="s">
        <v>77</v>
      </c>
      <c r="D26" s="2" t="s">
        <v>77</v>
      </c>
      <c r="E26" s="3" t="s">
        <v>78</v>
      </c>
      <c r="F26" s="32" t="s">
        <v>76</v>
      </c>
      <c r="G26" s="32">
        <v>10000</v>
      </c>
      <c r="H26" s="32">
        <v>10</v>
      </c>
      <c r="I26" s="33">
        <f t="shared" si="0"/>
        <v>100000</v>
      </c>
      <c r="J26" s="97" t="s">
        <v>17</v>
      </c>
      <c r="K26" s="97" t="s">
        <v>18</v>
      </c>
      <c r="L26" s="98" t="s">
        <v>19</v>
      </c>
    </row>
    <row r="27" spans="2:12" ht="19" customHeight="1">
      <c r="B27" s="30"/>
      <c r="C27" s="41" t="s">
        <v>79</v>
      </c>
      <c r="D27" s="41"/>
      <c r="E27" s="41"/>
      <c r="F27" s="32"/>
      <c r="G27" s="32"/>
      <c r="H27" s="32"/>
      <c r="I27" s="42">
        <f>SUM(I6:I26)</f>
        <v>152653.77000000002</v>
      </c>
      <c r="J27" s="97"/>
      <c r="K27" s="96"/>
      <c r="L27" s="100"/>
    </row>
    <row r="28" spans="2:12" ht="20.95" customHeight="1">
      <c r="B28" s="44" t="s">
        <v>80</v>
      </c>
      <c r="C28" s="45"/>
      <c r="D28" s="45"/>
      <c r="E28" s="45"/>
      <c r="F28" s="45"/>
      <c r="G28" s="45"/>
      <c r="H28" s="45"/>
      <c r="I28" s="45"/>
      <c r="J28" s="45"/>
      <c r="K28" s="45"/>
      <c r="L28" s="46"/>
    </row>
    <row r="29" spans="2:12" s="34" customFormat="1" ht="32.75" customHeight="1">
      <c r="B29" s="30">
        <v>22</v>
      </c>
      <c r="C29" s="47" t="s">
        <v>81</v>
      </c>
      <c r="D29" s="47" t="s">
        <v>81</v>
      </c>
      <c r="E29" s="48" t="s">
        <v>82</v>
      </c>
      <c r="F29" s="49" t="s">
        <v>70</v>
      </c>
      <c r="G29" s="49">
        <v>3</v>
      </c>
      <c r="H29" s="49">
        <v>1640</v>
      </c>
      <c r="I29" s="50">
        <f t="shared" ref="I29:I31" si="1">G29*H29</f>
        <v>4920</v>
      </c>
      <c r="J29" s="99" t="s">
        <v>83</v>
      </c>
      <c r="K29" s="101" t="s">
        <v>18</v>
      </c>
      <c r="L29" s="102" t="s">
        <v>19</v>
      </c>
    </row>
    <row r="30" spans="2:12" s="34" customFormat="1" ht="32.75" customHeight="1">
      <c r="B30" s="30">
        <v>23</v>
      </c>
      <c r="C30" s="2" t="s">
        <v>84</v>
      </c>
      <c r="D30" s="2" t="s">
        <v>84</v>
      </c>
      <c r="E30" s="5" t="s">
        <v>82</v>
      </c>
      <c r="F30" s="32" t="s">
        <v>70</v>
      </c>
      <c r="G30" s="32">
        <v>3</v>
      </c>
      <c r="H30" s="32">
        <v>1800</v>
      </c>
      <c r="I30" s="50">
        <f t="shared" si="1"/>
        <v>5400</v>
      </c>
      <c r="J30" s="99" t="s">
        <v>83</v>
      </c>
      <c r="K30" s="101" t="s">
        <v>18</v>
      </c>
      <c r="L30" s="102" t="s">
        <v>19</v>
      </c>
    </row>
    <row r="31" spans="2:12" s="34" customFormat="1" ht="32.75" customHeight="1">
      <c r="B31" s="30">
        <v>24</v>
      </c>
      <c r="C31" s="2" t="s">
        <v>85</v>
      </c>
      <c r="D31" s="2" t="s">
        <v>85</v>
      </c>
      <c r="E31" s="5" t="s">
        <v>86</v>
      </c>
      <c r="F31" s="32" t="s">
        <v>70</v>
      </c>
      <c r="G31" s="32">
        <v>3</v>
      </c>
      <c r="H31" s="32">
        <v>6780</v>
      </c>
      <c r="I31" s="33">
        <f t="shared" si="1"/>
        <v>20340</v>
      </c>
      <c r="J31" s="99" t="s">
        <v>83</v>
      </c>
      <c r="K31" s="101" t="s">
        <v>18</v>
      </c>
      <c r="L31" s="102" t="s">
        <v>19</v>
      </c>
    </row>
    <row r="32" spans="2:12" s="34" customFormat="1" ht="20.3" customHeight="1">
      <c r="B32" s="51"/>
      <c r="C32" s="9" t="s">
        <v>87</v>
      </c>
      <c r="D32" s="10"/>
      <c r="E32" s="52"/>
      <c r="F32" s="53"/>
      <c r="G32" s="49"/>
      <c r="H32" s="49"/>
      <c r="I32" s="54">
        <f>SUM(I29:I31)</f>
        <v>30660</v>
      </c>
      <c r="J32" s="97"/>
      <c r="K32" s="103"/>
      <c r="L32" s="100"/>
    </row>
    <row r="33" spans="2:12" ht="21.45" customHeight="1">
      <c r="B33" s="51"/>
      <c r="C33" s="11" t="s">
        <v>88</v>
      </c>
      <c r="D33" s="12"/>
      <c r="E33" s="12"/>
      <c r="F33" s="12"/>
      <c r="G33" s="12"/>
      <c r="H33" s="13"/>
      <c r="I33" s="33"/>
      <c r="J33" s="97"/>
      <c r="K33" s="103"/>
      <c r="L33" s="100"/>
    </row>
    <row r="34" spans="2:12" ht="32.1" customHeight="1">
      <c r="B34" s="51">
        <v>25</v>
      </c>
      <c r="C34" s="2" t="s">
        <v>89</v>
      </c>
      <c r="D34" s="55"/>
      <c r="E34" s="55" t="s">
        <v>90</v>
      </c>
      <c r="F34" s="32" t="s">
        <v>91</v>
      </c>
      <c r="G34" s="56">
        <v>3</v>
      </c>
      <c r="H34" s="32">
        <v>2900</v>
      </c>
      <c r="I34" s="33">
        <f t="shared" ref="I34:I63" si="2">G34*H34</f>
        <v>8700</v>
      </c>
      <c r="J34" s="99" t="s">
        <v>83</v>
      </c>
      <c r="K34" s="101" t="s">
        <v>18</v>
      </c>
      <c r="L34" s="102" t="s">
        <v>19</v>
      </c>
    </row>
    <row r="35" spans="2:12" ht="32.1" customHeight="1">
      <c r="B35" s="51">
        <v>26</v>
      </c>
      <c r="C35" s="2" t="s">
        <v>92</v>
      </c>
      <c r="D35" s="55"/>
      <c r="E35" s="55" t="s">
        <v>93</v>
      </c>
      <c r="F35" s="32" t="s">
        <v>91</v>
      </c>
      <c r="G35" s="56">
        <v>3</v>
      </c>
      <c r="H35" s="32">
        <v>2780</v>
      </c>
      <c r="I35" s="33">
        <f t="shared" si="2"/>
        <v>8340</v>
      </c>
      <c r="J35" s="99" t="s">
        <v>83</v>
      </c>
      <c r="K35" s="101" t="s">
        <v>18</v>
      </c>
      <c r="L35" s="102" t="s">
        <v>19</v>
      </c>
    </row>
    <row r="36" spans="2:12" ht="32.1" customHeight="1">
      <c r="B36" s="51">
        <v>27</v>
      </c>
      <c r="C36" s="2" t="s">
        <v>94</v>
      </c>
      <c r="D36" s="55"/>
      <c r="E36" s="55" t="s">
        <v>95</v>
      </c>
      <c r="F36" s="32" t="s">
        <v>91</v>
      </c>
      <c r="G36" s="56">
        <v>3</v>
      </c>
      <c r="H36" s="32">
        <v>3550</v>
      </c>
      <c r="I36" s="33">
        <f t="shared" si="2"/>
        <v>10650</v>
      </c>
      <c r="J36" s="99" t="s">
        <v>83</v>
      </c>
      <c r="K36" s="101" t="s">
        <v>18</v>
      </c>
      <c r="L36" s="102" t="s">
        <v>19</v>
      </c>
    </row>
    <row r="37" spans="2:12" ht="32.1" customHeight="1">
      <c r="B37" s="51">
        <v>28</v>
      </c>
      <c r="C37" s="2" t="s">
        <v>96</v>
      </c>
      <c r="D37" s="55"/>
      <c r="E37" s="55" t="s">
        <v>97</v>
      </c>
      <c r="F37" s="32" t="s">
        <v>91</v>
      </c>
      <c r="G37" s="56">
        <v>2</v>
      </c>
      <c r="H37" s="32">
        <v>3250</v>
      </c>
      <c r="I37" s="33">
        <f t="shared" si="2"/>
        <v>6500</v>
      </c>
      <c r="J37" s="99" t="s">
        <v>83</v>
      </c>
      <c r="K37" s="101" t="s">
        <v>18</v>
      </c>
      <c r="L37" s="102" t="s">
        <v>19</v>
      </c>
    </row>
    <row r="38" spans="2:12" ht="32.1" customHeight="1">
      <c r="B38" s="51">
        <v>29</v>
      </c>
      <c r="C38" s="2" t="s">
        <v>98</v>
      </c>
      <c r="D38" s="55"/>
      <c r="E38" s="55" t="s">
        <v>99</v>
      </c>
      <c r="F38" s="32" t="s">
        <v>91</v>
      </c>
      <c r="G38" s="56">
        <v>6</v>
      </c>
      <c r="H38" s="32">
        <v>2880</v>
      </c>
      <c r="I38" s="33">
        <f t="shared" si="2"/>
        <v>17280</v>
      </c>
      <c r="J38" s="99" t="s">
        <v>83</v>
      </c>
      <c r="K38" s="101" t="s">
        <v>18</v>
      </c>
      <c r="L38" s="102" t="s">
        <v>19</v>
      </c>
    </row>
    <row r="39" spans="2:12" ht="32.1" customHeight="1">
      <c r="B39" s="51">
        <v>30</v>
      </c>
      <c r="C39" s="2" t="s">
        <v>100</v>
      </c>
      <c r="D39" s="55"/>
      <c r="E39" s="55" t="s">
        <v>101</v>
      </c>
      <c r="F39" s="32" t="s">
        <v>91</v>
      </c>
      <c r="G39" s="56">
        <v>8</v>
      </c>
      <c r="H39" s="32">
        <v>7000</v>
      </c>
      <c r="I39" s="33">
        <f t="shared" si="2"/>
        <v>56000</v>
      </c>
      <c r="J39" s="99" t="s">
        <v>83</v>
      </c>
      <c r="K39" s="101" t="s">
        <v>18</v>
      </c>
      <c r="L39" s="102" t="s">
        <v>19</v>
      </c>
    </row>
    <row r="40" spans="2:12" ht="32.1" customHeight="1">
      <c r="B40" s="51">
        <v>31</v>
      </c>
      <c r="C40" s="2" t="s">
        <v>102</v>
      </c>
      <c r="D40" s="55"/>
      <c r="E40" s="55" t="s">
        <v>103</v>
      </c>
      <c r="F40" s="32" t="s">
        <v>91</v>
      </c>
      <c r="G40" s="56">
        <v>6</v>
      </c>
      <c r="H40" s="32">
        <v>5300</v>
      </c>
      <c r="I40" s="33">
        <f t="shared" si="2"/>
        <v>31800</v>
      </c>
      <c r="J40" s="99" t="s">
        <v>83</v>
      </c>
      <c r="K40" s="101" t="s">
        <v>18</v>
      </c>
      <c r="L40" s="102" t="s">
        <v>19</v>
      </c>
    </row>
    <row r="41" spans="2:12" ht="32.1" customHeight="1">
      <c r="B41" s="51">
        <v>32</v>
      </c>
      <c r="C41" s="2" t="s">
        <v>104</v>
      </c>
      <c r="D41" s="55"/>
      <c r="E41" s="55" t="s">
        <v>105</v>
      </c>
      <c r="F41" s="32" t="s">
        <v>91</v>
      </c>
      <c r="G41" s="56">
        <v>8</v>
      </c>
      <c r="H41" s="32">
        <v>3700</v>
      </c>
      <c r="I41" s="33">
        <f t="shared" si="2"/>
        <v>29600</v>
      </c>
      <c r="J41" s="99" t="s">
        <v>83</v>
      </c>
      <c r="K41" s="101" t="s">
        <v>18</v>
      </c>
      <c r="L41" s="102" t="s">
        <v>19</v>
      </c>
    </row>
    <row r="42" spans="2:12" ht="32.1" customHeight="1">
      <c r="B42" s="51">
        <v>33</v>
      </c>
      <c r="C42" s="2" t="s">
        <v>106</v>
      </c>
      <c r="D42" s="55"/>
      <c r="E42" s="55" t="s">
        <v>107</v>
      </c>
      <c r="F42" s="32" t="s">
        <v>91</v>
      </c>
      <c r="G42" s="56">
        <v>4</v>
      </c>
      <c r="H42" s="32">
        <v>2800</v>
      </c>
      <c r="I42" s="33">
        <f t="shared" si="2"/>
        <v>11200</v>
      </c>
      <c r="J42" s="99" t="s">
        <v>83</v>
      </c>
      <c r="K42" s="101" t="s">
        <v>18</v>
      </c>
      <c r="L42" s="102" t="s">
        <v>19</v>
      </c>
    </row>
    <row r="43" spans="2:12" ht="32.1" customHeight="1">
      <c r="B43" s="51">
        <v>34</v>
      </c>
      <c r="C43" s="57" t="s">
        <v>108</v>
      </c>
      <c r="D43" s="29"/>
      <c r="E43" s="55" t="s">
        <v>109</v>
      </c>
      <c r="F43" s="4" t="s">
        <v>91</v>
      </c>
      <c r="G43" s="56">
        <v>5</v>
      </c>
      <c r="H43" s="32">
        <v>1400</v>
      </c>
      <c r="I43" s="33">
        <f t="shared" si="2"/>
        <v>7000</v>
      </c>
      <c r="J43" s="99" t="s">
        <v>83</v>
      </c>
      <c r="K43" s="101" t="s">
        <v>18</v>
      </c>
      <c r="L43" s="102" t="s">
        <v>19</v>
      </c>
    </row>
    <row r="44" spans="2:12" ht="32.1" customHeight="1">
      <c r="B44" s="51">
        <v>35</v>
      </c>
      <c r="C44" s="2" t="s">
        <v>110</v>
      </c>
      <c r="D44" s="55"/>
      <c r="E44" s="55" t="s">
        <v>111</v>
      </c>
      <c r="F44" s="32" t="s">
        <v>91</v>
      </c>
      <c r="G44" s="56">
        <v>2</v>
      </c>
      <c r="H44" s="32">
        <v>2880</v>
      </c>
      <c r="I44" s="33">
        <f t="shared" si="2"/>
        <v>5760</v>
      </c>
      <c r="J44" s="99" t="s">
        <v>83</v>
      </c>
      <c r="K44" s="101" t="s">
        <v>18</v>
      </c>
      <c r="L44" s="102" t="s">
        <v>19</v>
      </c>
    </row>
    <row r="45" spans="2:12" ht="32.1" customHeight="1">
      <c r="B45" s="51">
        <v>36</v>
      </c>
      <c r="C45" s="2" t="s">
        <v>112</v>
      </c>
      <c r="D45" s="55"/>
      <c r="E45" s="55" t="s">
        <v>113</v>
      </c>
      <c r="F45" s="32" t="s">
        <v>91</v>
      </c>
      <c r="G45" s="56">
        <v>6</v>
      </c>
      <c r="H45" s="32">
        <v>10838</v>
      </c>
      <c r="I45" s="33">
        <f t="shared" si="2"/>
        <v>65028</v>
      </c>
      <c r="J45" s="99" t="s">
        <v>83</v>
      </c>
      <c r="K45" s="101" t="s">
        <v>18</v>
      </c>
      <c r="L45" s="102" t="s">
        <v>19</v>
      </c>
    </row>
    <row r="46" spans="2:12" ht="32.1" customHeight="1">
      <c r="B46" s="51">
        <v>37</v>
      </c>
      <c r="C46" s="2" t="s">
        <v>114</v>
      </c>
      <c r="D46" s="55"/>
      <c r="E46" s="55" t="s">
        <v>115</v>
      </c>
      <c r="F46" s="32" t="s">
        <v>91</v>
      </c>
      <c r="G46" s="56">
        <v>4</v>
      </c>
      <c r="H46" s="32">
        <v>11190</v>
      </c>
      <c r="I46" s="33">
        <f t="shared" si="2"/>
        <v>44760</v>
      </c>
      <c r="J46" s="99" t="s">
        <v>83</v>
      </c>
      <c r="K46" s="101" t="s">
        <v>18</v>
      </c>
      <c r="L46" s="102" t="s">
        <v>19</v>
      </c>
    </row>
    <row r="47" spans="2:12" ht="32.1" customHeight="1">
      <c r="B47" s="51">
        <v>38</v>
      </c>
      <c r="C47" s="2" t="s">
        <v>116</v>
      </c>
      <c r="D47" s="55"/>
      <c r="E47" s="55" t="s">
        <v>117</v>
      </c>
      <c r="F47" s="32" t="s">
        <v>91</v>
      </c>
      <c r="G47" s="56">
        <v>4</v>
      </c>
      <c r="H47" s="32">
        <v>6500</v>
      </c>
      <c r="I47" s="33">
        <f t="shared" si="2"/>
        <v>26000</v>
      </c>
      <c r="J47" s="99" t="s">
        <v>83</v>
      </c>
      <c r="K47" s="101" t="s">
        <v>18</v>
      </c>
      <c r="L47" s="102" t="s">
        <v>19</v>
      </c>
    </row>
    <row r="48" spans="2:12" ht="30.3" customHeight="1">
      <c r="B48" s="51">
        <v>39</v>
      </c>
      <c r="C48" s="2" t="s">
        <v>118</v>
      </c>
      <c r="D48" s="55"/>
      <c r="E48" s="55" t="s">
        <v>119</v>
      </c>
      <c r="F48" s="32" t="s">
        <v>91</v>
      </c>
      <c r="G48" s="56">
        <v>5</v>
      </c>
      <c r="H48" s="32">
        <v>4150</v>
      </c>
      <c r="I48" s="33">
        <f t="shared" si="2"/>
        <v>20750</v>
      </c>
      <c r="J48" s="99" t="s">
        <v>83</v>
      </c>
      <c r="K48" s="101" t="s">
        <v>18</v>
      </c>
      <c r="L48" s="102" t="s">
        <v>19</v>
      </c>
    </row>
    <row r="49" spans="2:12" ht="30.3" customHeight="1">
      <c r="B49" s="51">
        <v>40</v>
      </c>
      <c r="C49" s="2" t="s">
        <v>120</v>
      </c>
      <c r="D49" s="55"/>
      <c r="E49" s="55" t="s">
        <v>121</v>
      </c>
      <c r="F49" s="32" t="s">
        <v>91</v>
      </c>
      <c r="G49" s="56">
        <v>2</v>
      </c>
      <c r="H49" s="32">
        <v>3000</v>
      </c>
      <c r="I49" s="33">
        <f t="shared" si="2"/>
        <v>6000</v>
      </c>
      <c r="J49" s="99" t="s">
        <v>83</v>
      </c>
      <c r="K49" s="101" t="s">
        <v>18</v>
      </c>
      <c r="L49" s="102" t="s">
        <v>19</v>
      </c>
    </row>
    <row r="50" spans="2:12" ht="30.3" customHeight="1">
      <c r="B50" s="51">
        <v>41</v>
      </c>
      <c r="C50" s="2" t="s">
        <v>122</v>
      </c>
      <c r="D50" s="29"/>
      <c r="E50" s="55" t="s">
        <v>123</v>
      </c>
      <c r="F50" s="32" t="s">
        <v>91</v>
      </c>
      <c r="G50" s="56">
        <v>5</v>
      </c>
      <c r="H50" s="32">
        <v>7579</v>
      </c>
      <c r="I50" s="33">
        <f t="shared" si="2"/>
        <v>37895</v>
      </c>
      <c r="J50" s="99" t="s">
        <v>83</v>
      </c>
      <c r="K50" s="101" t="s">
        <v>18</v>
      </c>
      <c r="L50" s="102" t="s">
        <v>19</v>
      </c>
    </row>
    <row r="51" spans="2:12" ht="30.3" customHeight="1">
      <c r="B51" s="51">
        <v>42</v>
      </c>
      <c r="C51" s="2" t="s">
        <v>124</v>
      </c>
      <c r="D51" s="29"/>
      <c r="E51" s="55" t="s">
        <v>125</v>
      </c>
      <c r="F51" s="32" t="s">
        <v>91</v>
      </c>
      <c r="G51" s="56">
        <v>2</v>
      </c>
      <c r="H51" s="32">
        <v>3500</v>
      </c>
      <c r="I51" s="33">
        <f t="shared" si="2"/>
        <v>7000</v>
      </c>
      <c r="J51" s="99" t="s">
        <v>83</v>
      </c>
      <c r="K51" s="101" t="s">
        <v>18</v>
      </c>
      <c r="L51" s="102" t="s">
        <v>19</v>
      </c>
    </row>
    <row r="52" spans="2:12" ht="30.3" customHeight="1">
      <c r="B52" s="51">
        <v>43</v>
      </c>
      <c r="C52" s="58" t="s">
        <v>126</v>
      </c>
      <c r="D52" s="29"/>
      <c r="E52" s="43" t="s">
        <v>127</v>
      </c>
      <c r="F52" s="59" t="s">
        <v>128</v>
      </c>
      <c r="G52" s="56">
        <v>1</v>
      </c>
      <c r="H52" s="60">
        <v>2005</v>
      </c>
      <c r="I52" s="33">
        <f t="shared" si="2"/>
        <v>2005</v>
      </c>
      <c r="J52" s="99" t="s">
        <v>83</v>
      </c>
      <c r="K52" s="101" t="s">
        <v>18</v>
      </c>
      <c r="L52" s="102" t="s">
        <v>19</v>
      </c>
    </row>
    <row r="53" spans="2:12" s="34" customFormat="1" ht="30.3" customHeight="1">
      <c r="B53" s="51">
        <v>44</v>
      </c>
      <c r="C53" s="2" t="s">
        <v>129</v>
      </c>
      <c r="D53" s="61"/>
      <c r="E53" s="61" t="s">
        <v>130</v>
      </c>
      <c r="F53" s="32" t="s">
        <v>128</v>
      </c>
      <c r="G53" s="56">
        <v>1</v>
      </c>
      <c r="H53" s="60">
        <v>5790</v>
      </c>
      <c r="I53" s="33">
        <f t="shared" si="2"/>
        <v>5790</v>
      </c>
      <c r="J53" s="99" t="s">
        <v>83</v>
      </c>
      <c r="K53" s="101" t="s">
        <v>18</v>
      </c>
      <c r="L53" s="102" t="s">
        <v>19</v>
      </c>
    </row>
    <row r="54" spans="2:12" s="34" customFormat="1" ht="30.3" customHeight="1">
      <c r="B54" s="51">
        <v>45</v>
      </c>
      <c r="C54" s="2" t="s">
        <v>131</v>
      </c>
      <c r="D54" s="61"/>
      <c r="E54" s="61" t="s">
        <v>132</v>
      </c>
      <c r="F54" s="32" t="s">
        <v>128</v>
      </c>
      <c r="G54" s="56">
        <v>1</v>
      </c>
      <c r="H54" s="60">
        <v>2500</v>
      </c>
      <c r="I54" s="33">
        <f t="shared" si="2"/>
        <v>2500</v>
      </c>
      <c r="J54" s="99" t="s">
        <v>83</v>
      </c>
      <c r="K54" s="101" t="s">
        <v>18</v>
      </c>
      <c r="L54" s="102" t="s">
        <v>19</v>
      </c>
    </row>
    <row r="55" spans="2:12" ht="30.3" customHeight="1">
      <c r="B55" s="51">
        <v>46</v>
      </c>
      <c r="C55" s="2" t="s">
        <v>133</v>
      </c>
      <c r="D55" s="29"/>
      <c r="E55" s="55" t="s">
        <v>134</v>
      </c>
      <c r="F55" s="32" t="s">
        <v>135</v>
      </c>
      <c r="G55" s="56">
        <v>3</v>
      </c>
      <c r="H55" s="60">
        <v>74350</v>
      </c>
      <c r="I55" s="33">
        <f t="shared" si="2"/>
        <v>223050</v>
      </c>
      <c r="J55" s="99" t="s">
        <v>83</v>
      </c>
      <c r="K55" s="101" t="s">
        <v>18</v>
      </c>
      <c r="L55" s="102" t="s">
        <v>19</v>
      </c>
    </row>
    <row r="56" spans="2:12" ht="30.3" customHeight="1">
      <c r="B56" s="51">
        <v>47</v>
      </c>
      <c r="C56" s="2" t="s">
        <v>136</v>
      </c>
      <c r="D56" s="29"/>
      <c r="E56" s="55" t="s">
        <v>137</v>
      </c>
      <c r="F56" s="32" t="s">
        <v>91</v>
      </c>
      <c r="G56" s="56">
        <v>2</v>
      </c>
      <c r="H56" s="60">
        <v>45000</v>
      </c>
      <c r="I56" s="33">
        <f t="shared" si="2"/>
        <v>90000</v>
      </c>
      <c r="J56" s="99" t="s">
        <v>83</v>
      </c>
      <c r="K56" s="101" t="s">
        <v>18</v>
      </c>
      <c r="L56" s="102" t="s">
        <v>19</v>
      </c>
    </row>
    <row r="57" spans="2:12" ht="30.3" customHeight="1">
      <c r="B57" s="51">
        <v>48</v>
      </c>
      <c r="C57" s="62" t="s">
        <v>138</v>
      </c>
      <c r="D57" s="29"/>
      <c r="E57" s="55" t="s">
        <v>139</v>
      </c>
      <c r="F57" s="32" t="s">
        <v>91</v>
      </c>
      <c r="G57" s="56">
        <v>2</v>
      </c>
      <c r="H57" s="60">
        <v>4200</v>
      </c>
      <c r="I57" s="33">
        <f t="shared" si="2"/>
        <v>8400</v>
      </c>
      <c r="J57" s="99" t="s">
        <v>83</v>
      </c>
      <c r="K57" s="101" t="s">
        <v>18</v>
      </c>
      <c r="L57" s="102" t="s">
        <v>19</v>
      </c>
    </row>
    <row r="58" spans="2:12" ht="30.3" customHeight="1">
      <c r="B58" s="51">
        <v>49</v>
      </c>
      <c r="C58" s="58" t="s">
        <v>140</v>
      </c>
      <c r="D58" s="29"/>
      <c r="E58" s="55" t="s">
        <v>141</v>
      </c>
      <c r="F58" s="59" t="s">
        <v>91</v>
      </c>
      <c r="G58" s="56">
        <v>1</v>
      </c>
      <c r="H58" s="60">
        <v>4200</v>
      </c>
      <c r="I58" s="33">
        <f t="shared" si="2"/>
        <v>4200</v>
      </c>
      <c r="J58" s="99" t="s">
        <v>83</v>
      </c>
      <c r="K58" s="101" t="s">
        <v>18</v>
      </c>
      <c r="L58" s="102" t="s">
        <v>19</v>
      </c>
    </row>
    <row r="59" spans="2:12" ht="30.3" customHeight="1">
      <c r="B59" s="51">
        <v>50</v>
      </c>
      <c r="C59" s="2" t="s">
        <v>142</v>
      </c>
      <c r="D59" s="29"/>
      <c r="E59" s="55" t="s">
        <v>143</v>
      </c>
      <c r="F59" s="32" t="s">
        <v>91</v>
      </c>
      <c r="G59" s="56">
        <v>6</v>
      </c>
      <c r="H59" s="60">
        <v>4870</v>
      </c>
      <c r="I59" s="33">
        <f t="shared" si="2"/>
        <v>29220</v>
      </c>
      <c r="J59" s="99" t="s">
        <v>83</v>
      </c>
      <c r="K59" s="101" t="s">
        <v>18</v>
      </c>
      <c r="L59" s="102" t="s">
        <v>19</v>
      </c>
    </row>
    <row r="60" spans="2:12" ht="30.3" customHeight="1">
      <c r="B60" s="51">
        <v>51</v>
      </c>
      <c r="C60" s="58" t="s">
        <v>144</v>
      </c>
      <c r="D60" s="29"/>
      <c r="E60" s="55" t="s">
        <v>145</v>
      </c>
      <c r="F60" s="59" t="s">
        <v>91</v>
      </c>
      <c r="G60" s="56">
        <v>1</v>
      </c>
      <c r="H60" s="60">
        <v>3150</v>
      </c>
      <c r="I60" s="33">
        <f t="shared" si="2"/>
        <v>3150</v>
      </c>
      <c r="J60" s="99" t="s">
        <v>83</v>
      </c>
      <c r="K60" s="101" t="s">
        <v>18</v>
      </c>
      <c r="L60" s="102" t="s">
        <v>19</v>
      </c>
    </row>
    <row r="61" spans="2:12" ht="30.3" customHeight="1">
      <c r="B61" s="51">
        <v>52</v>
      </c>
      <c r="C61" s="58" t="s">
        <v>146</v>
      </c>
      <c r="D61" s="29"/>
      <c r="E61" s="63" t="s">
        <v>147</v>
      </c>
      <c r="F61" s="59" t="s">
        <v>135</v>
      </c>
      <c r="G61" s="56">
        <v>20</v>
      </c>
      <c r="H61" s="60">
        <v>4280</v>
      </c>
      <c r="I61" s="33">
        <f t="shared" si="2"/>
        <v>85600</v>
      </c>
      <c r="J61" s="99" t="s">
        <v>83</v>
      </c>
      <c r="K61" s="101" t="s">
        <v>18</v>
      </c>
      <c r="L61" s="102" t="s">
        <v>19</v>
      </c>
    </row>
    <row r="62" spans="2:12" ht="30.3" customHeight="1">
      <c r="B62" s="51">
        <v>53</v>
      </c>
      <c r="C62" s="58" t="s">
        <v>148</v>
      </c>
      <c r="D62" s="29"/>
      <c r="E62" s="43" t="s">
        <v>149</v>
      </c>
      <c r="F62" s="59" t="s">
        <v>23</v>
      </c>
      <c r="G62" s="56">
        <v>1</v>
      </c>
      <c r="H62" s="60">
        <v>888</v>
      </c>
      <c r="I62" s="33">
        <f t="shared" si="2"/>
        <v>888</v>
      </c>
      <c r="J62" s="99" t="s">
        <v>83</v>
      </c>
      <c r="K62" s="101" t="s">
        <v>18</v>
      </c>
      <c r="L62" s="102" t="s">
        <v>19</v>
      </c>
    </row>
    <row r="63" spans="2:12" ht="30.3" customHeight="1">
      <c r="B63" s="51">
        <v>54</v>
      </c>
      <c r="C63" s="58" t="s">
        <v>150</v>
      </c>
      <c r="D63" s="64"/>
      <c r="E63" s="65" t="s">
        <v>151</v>
      </c>
      <c r="F63" s="59" t="s">
        <v>70</v>
      </c>
      <c r="G63" s="56">
        <v>1</v>
      </c>
      <c r="H63" s="60">
        <v>28000</v>
      </c>
      <c r="I63" s="33">
        <f t="shared" si="2"/>
        <v>28000</v>
      </c>
      <c r="J63" s="99" t="s">
        <v>83</v>
      </c>
      <c r="K63" s="101" t="s">
        <v>18</v>
      </c>
      <c r="L63" s="102" t="s">
        <v>19</v>
      </c>
    </row>
    <row r="64" spans="2:12" s="34" customFormat="1" ht="19.649999999999999" customHeight="1">
      <c r="B64" s="30"/>
      <c r="C64" s="66" t="s">
        <v>152</v>
      </c>
      <c r="D64" s="67"/>
      <c r="E64" s="68"/>
      <c r="F64" s="4"/>
      <c r="G64" s="61"/>
      <c r="H64" s="61"/>
      <c r="I64" s="69">
        <f>SUM(I34:I63)</f>
        <v>883066</v>
      </c>
      <c r="J64" s="97"/>
      <c r="K64" s="97"/>
      <c r="L64" s="98"/>
    </row>
    <row r="65" spans="2:12" ht="17.05" customHeight="1">
      <c r="B65" s="51"/>
      <c r="C65" s="11" t="s">
        <v>153</v>
      </c>
      <c r="D65" s="12"/>
      <c r="E65" s="12"/>
      <c r="F65" s="12"/>
      <c r="G65" s="12"/>
      <c r="H65" s="13"/>
      <c r="I65" s="70"/>
      <c r="J65" s="97"/>
      <c r="K65" s="103"/>
      <c r="L65" s="100"/>
    </row>
    <row r="66" spans="2:12" s="34" customFormat="1" ht="43.85" customHeight="1">
      <c r="B66" s="30">
        <v>55</v>
      </c>
      <c r="C66" s="2" t="s">
        <v>154</v>
      </c>
      <c r="D66" s="2" t="s">
        <v>154</v>
      </c>
      <c r="E66" s="31"/>
      <c r="F66" s="4" t="s">
        <v>155</v>
      </c>
      <c r="G66" s="71">
        <v>2</v>
      </c>
      <c r="H66" s="4">
        <v>17500</v>
      </c>
      <c r="I66" s="33">
        <f t="shared" ref="I66" si="3">G66*H66</f>
        <v>35000</v>
      </c>
      <c r="J66" s="99" t="s">
        <v>83</v>
      </c>
      <c r="K66" s="104" t="s">
        <v>18</v>
      </c>
      <c r="L66" s="105" t="s">
        <v>19</v>
      </c>
    </row>
    <row r="67" spans="2:12" ht="16.399999999999999" customHeight="1">
      <c r="B67" s="73"/>
      <c r="C67" s="74" t="s">
        <v>156</v>
      </c>
      <c r="D67" s="75"/>
      <c r="E67" s="76"/>
      <c r="F67" s="77"/>
      <c r="G67" s="29"/>
      <c r="H67" s="29"/>
      <c r="I67" s="78">
        <f>SUM(I66)</f>
        <v>35000</v>
      </c>
      <c r="J67" s="96"/>
      <c r="K67" s="96"/>
      <c r="L67" s="96"/>
    </row>
    <row r="68" spans="2:12" ht="18.350000000000001" customHeight="1">
      <c r="B68" s="51"/>
      <c r="C68" s="11" t="s">
        <v>157</v>
      </c>
      <c r="D68" s="12"/>
      <c r="E68" s="12"/>
      <c r="F68" s="12"/>
      <c r="G68" s="12"/>
      <c r="H68" s="12"/>
      <c r="I68" s="12"/>
      <c r="J68" s="12"/>
      <c r="K68" s="13"/>
      <c r="L68" s="100"/>
    </row>
    <row r="69" spans="2:12" ht="29.45" customHeight="1">
      <c r="B69" s="30"/>
      <c r="C69" s="2" t="s">
        <v>158</v>
      </c>
      <c r="D69" s="2" t="s">
        <v>159</v>
      </c>
      <c r="E69" s="3" t="s">
        <v>160</v>
      </c>
      <c r="F69" s="32" t="s">
        <v>161</v>
      </c>
      <c r="G69" s="56">
        <v>30</v>
      </c>
      <c r="H69" s="79">
        <v>35000</v>
      </c>
      <c r="I69" s="33">
        <f>G69*H69</f>
        <v>1050000</v>
      </c>
      <c r="J69" s="99" t="s">
        <v>83</v>
      </c>
      <c r="K69" s="101" t="s">
        <v>18</v>
      </c>
      <c r="L69" s="102" t="s">
        <v>19</v>
      </c>
    </row>
    <row r="70" spans="2:12" ht="27.5" customHeight="1">
      <c r="B70" s="30">
        <v>56</v>
      </c>
      <c r="C70" s="47" t="s">
        <v>162</v>
      </c>
      <c r="D70" s="47" t="s">
        <v>162</v>
      </c>
      <c r="E70" s="72" t="s">
        <v>163</v>
      </c>
      <c r="F70" s="49" t="s">
        <v>161</v>
      </c>
      <c r="G70" s="56">
        <v>50</v>
      </c>
      <c r="H70" s="56">
        <v>350</v>
      </c>
      <c r="I70" s="33">
        <f t="shared" ref="I70:I82" si="4">G70*H70</f>
        <v>17500</v>
      </c>
      <c r="J70" s="99" t="s">
        <v>83</v>
      </c>
      <c r="K70" s="101" t="s">
        <v>18</v>
      </c>
      <c r="L70" s="102" t="s">
        <v>19</v>
      </c>
    </row>
    <row r="71" spans="2:12" ht="31.6" customHeight="1">
      <c r="B71" s="30">
        <v>57</v>
      </c>
      <c r="C71" s="80" t="s">
        <v>164</v>
      </c>
      <c r="D71" s="80" t="s">
        <v>164</v>
      </c>
      <c r="E71" s="3" t="s">
        <v>165</v>
      </c>
      <c r="F71" s="32" t="s">
        <v>166</v>
      </c>
      <c r="G71" s="56">
        <v>1</v>
      </c>
      <c r="H71" s="56">
        <v>1785</v>
      </c>
      <c r="I71" s="33">
        <f t="shared" si="4"/>
        <v>1785</v>
      </c>
      <c r="J71" s="99" t="s">
        <v>83</v>
      </c>
      <c r="K71" s="101" t="s">
        <v>18</v>
      </c>
      <c r="L71" s="102" t="s">
        <v>19</v>
      </c>
    </row>
    <row r="72" spans="2:12" ht="31.6" customHeight="1">
      <c r="B72" s="30">
        <v>58</v>
      </c>
      <c r="C72" s="80" t="s">
        <v>167</v>
      </c>
      <c r="D72" s="80" t="s">
        <v>167</v>
      </c>
      <c r="E72" s="3" t="s">
        <v>168</v>
      </c>
      <c r="F72" s="32" t="s">
        <v>166</v>
      </c>
      <c r="G72" s="56">
        <v>1</v>
      </c>
      <c r="H72" s="56">
        <v>2100</v>
      </c>
      <c r="I72" s="33">
        <f t="shared" si="4"/>
        <v>2100</v>
      </c>
      <c r="J72" s="99" t="s">
        <v>83</v>
      </c>
      <c r="K72" s="101" t="s">
        <v>18</v>
      </c>
      <c r="L72" s="102" t="s">
        <v>19</v>
      </c>
    </row>
    <row r="73" spans="2:12" ht="31.6" customHeight="1">
      <c r="B73" s="30">
        <v>59</v>
      </c>
      <c r="C73" s="80" t="s">
        <v>169</v>
      </c>
      <c r="D73" s="80" t="s">
        <v>169</v>
      </c>
      <c r="E73" s="3" t="s">
        <v>170</v>
      </c>
      <c r="F73" s="32" t="s">
        <v>166</v>
      </c>
      <c r="G73" s="56">
        <v>4</v>
      </c>
      <c r="H73" s="56">
        <v>1785</v>
      </c>
      <c r="I73" s="33">
        <f t="shared" si="4"/>
        <v>7140</v>
      </c>
      <c r="J73" s="99" t="s">
        <v>83</v>
      </c>
      <c r="K73" s="101" t="s">
        <v>18</v>
      </c>
      <c r="L73" s="102" t="s">
        <v>19</v>
      </c>
    </row>
    <row r="74" spans="2:12" ht="30.15" customHeight="1">
      <c r="B74" s="30">
        <v>60</v>
      </c>
      <c r="C74" s="2" t="s">
        <v>171</v>
      </c>
      <c r="D74" s="2" t="s">
        <v>172</v>
      </c>
      <c r="E74" s="3" t="s">
        <v>173</v>
      </c>
      <c r="F74" s="32" t="s">
        <v>174</v>
      </c>
      <c r="G74" s="56">
        <v>10</v>
      </c>
      <c r="H74" s="56">
        <v>16</v>
      </c>
      <c r="I74" s="33">
        <f t="shared" si="4"/>
        <v>160</v>
      </c>
      <c r="J74" s="99" t="s">
        <v>83</v>
      </c>
      <c r="K74" s="101" t="s">
        <v>18</v>
      </c>
      <c r="L74" s="102" t="s">
        <v>19</v>
      </c>
    </row>
    <row r="75" spans="2:12" ht="31.6" customHeight="1">
      <c r="B75" s="30">
        <v>61</v>
      </c>
      <c r="C75" s="37" t="s">
        <v>175</v>
      </c>
      <c r="D75" s="37" t="s">
        <v>176</v>
      </c>
      <c r="E75" s="3" t="s">
        <v>177</v>
      </c>
      <c r="F75" s="32" t="s">
        <v>76</v>
      </c>
      <c r="G75" s="56">
        <v>18300</v>
      </c>
      <c r="H75" s="56">
        <v>17</v>
      </c>
      <c r="I75" s="33">
        <f t="shared" si="4"/>
        <v>311100</v>
      </c>
      <c r="J75" s="99" t="s">
        <v>83</v>
      </c>
      <c r="K75" s="101" t="s">
        <v>18</v>
      </c>
      <c r="L75" s="102" t="s">
        <v>19</v>
      </c>
    </row>
    <row r="76" spans="2:12" ht="31.6" customHeight="1">
      <c r="B76" s="30">
        <v>62</v>
      </c>
      <c r="C76" s="58" t="s">
        <v>178</v>
      </c>
      <c r="D76" s="58" t="s">
        <v>178</v>
      </c>
      <c r="E76" s="5" t="s">
        <v>179</v>
      </c>
      <c r="F76" s="32" t="s">
        <v>76</v>
      </c>
      <c r="G76" s="81">
        <v>11</v>
      </c>
      <c r="H76" s="81">
        <v>141</v>
      </c>
      <c r="I76" s="40">
        <f t="shared" si="4"/>
        <v>1551</v>
      </c>
      <c r="J76" s="99" t="s">
        <v>83</v>
      </c>
      <c r="K76" s="101" t="s">
        <v>18</v>
      </c>
      <c r="L76" s="102" t="s">
        <v>19</v>
      </c>
    </row>
    <row r="77" spans="2:12" ht="31.6" customHeight="1">
      <c r="B77" s="30">
        <v>63</v>
      </c>
      <c r="C77" s="62" t="s">
        <v>180</v>
      </c>
      <c r="D77" s="62" t="s">
        <v>180</v>
      </c>
      <c r="E77" s="48" t="s">
        <v>181</v>
      </c>
      <c r="F77" s="32" t="s">
        <v>76</v>
      </c>
      <c r="G77" s="56">
        <v>30</v>
      </c>
      <c r="H77" s="60">
        <v>83</v>
      </c>
      <c r="I77" s="33">
        <f t="shared" si="4"/>
        <v>2490</v>
      </c>
      <c r="J77" s="99" t="s">
        <v>83</v>
      </c>
      <c r="K77" s="101" t="s">
        <v>18</v>
      </c>
      <c r="L77" s="102" t="s">
        <v>19</v>
      </c>
    </row>
    <row r="78" spans="2:12" ht="31.6" customHeight="1">
      <c r="B78" s="30">
        <v>64</v>
      </c>
      <c r="C78" s="62" t="s">
        <v>182</v>
      </c>
      <c r="D78" s="62" t="s">
        <v>183</v>
      </c>
      <c r="E78" s="5" t="s">
        <v>184</v>
      </c>
      <c r="F78" s="32" t="s">
        <v>76</v>
      </c>
      <c r="G78" s="56">
        <v>2</v>
      </c>
      <c r="H78" s="60">
        <v>5900</v>
      </c>
      <c r="I78" s="33">
        <f t="shared" si="4"/>
        <v>11800</v>
      </c>
      <c r="J78" s="99" t="s">
        <v>83</v>
      </c>
      <c r="K78" s="101" t="s">
        <v>18</v>
      </c>
      <c r="L78" s="102" t="s">
        <v>19</v>
      </c>
    </row>
    <row r="79" spans="2:12" ht="31.6" customHeight="1">
      <c r="B79" s="30">
        <v>65</v>
      </c>
      <c r="C79" s="2" t="s">
        <v>185</v>
      </c>
      <c r="D79" s="2" t="s">
        <v>186</v>
      </c>
      <c r="E79" s="5" t="s">
        <v>187</v>
      </c>
      <c r="F79" s="32" t="s">
        <v>76</v>
      </c>
      <c r="G79" s="56">
        <v>3</v>
      </c>
      <c r="H79" s="60">
        <v>1332</v>
      </c>
      <c r="I79" s="33">
        <f t="shared" si="4"/>
        <v>3996</v>
      </c>
      <c r="J79" s="99" t="s">
        <v>83</v>
      </c>
      <c r="K79" s="101" t="s">
        <v>18</v>
      </c>
      <c r="L79" s="102" t="s">
        <v>19</v>
      </c>
    </row>
    <row r="80" spans="2:12" ht="31.6" customHeight="1">
      <c r="B80" s="30">
        <v>66</v>
      </c>
      <c r="C80" s="2" t="s">
        <v>188</v>
      </c>
      <c r="D80" s="2" t="s">
        <v>189</v>
      </c>
      <c r="E80" s="5" t="s">
        <v>190</v>
      </c>
      <c r="F80" s="32" t="s">
        <v>76</v>
      </c>
      <c r="G80" s="56">
        <v>5</v>
      </c>
      <c r="H80" s="60">
        <v>270</v>
      </c>
      <c r="I80" s="33">
        <f t="shared" si="4"/>
        <v>1350</v>
      </c>
      <c r="J80" s="99" t="s">
        <v>83</v>
      </c>
      <c r="K80" s="101" t="s">
        <v>18</v>
      </c>
      <c r="L80" s="102" t="s">
        <v>19</v>
      </c>
    </row>
    <row r="81" spans="2:12" ht="31.6" customHeight="1">
      <c r="B81" s="30">
        <v>67</v>
      </c>
      <c r="C81" s="2" t="s">
        <v>191</v>
      </c>
      <c r="D81" s="2" t="s">
        <v>192</v>
      </c>
      <c r="E81" s="5" t="s">
        <v>193</v>
      </c>
      <c r="F81" s="32" t="s">
        <v>76</v>
      </c>
      <c r="G81" s="56">
        <v>2</v>
      </c>
      <c r="H81" s="60">
        <v>406</v>
      </c>
      <c r="I81" s="33">
        <f t="shared" si="4"/>
        <v>812</v>
      </c>
      <c r="J81" s="99" t="s">
        <v>83</v>
      </c>
      <c r="K81" s="101" t="s">
        <v>18</v>
      </c>
      <c r="L81" s="102" t="s">
        <v>19</v>
      </c>
    </row>
    <row r="82" spans="2:12" ht="31.6" customHeight="1">
      <c r="B82" s="30">
        <v>68</v>
      </c>
      <c r="C82" s="2" t="s">
        <v>194</v>
      </c>
      <c r="D82" s="2" t="s">
        <v>194</v>
      </c>
      <c r="E82" s="5" t="s">
        <v>195</v>
      </c>
      <c r="F82" s="32" t="s">
        <v>76</v>
      </c>
      <c r="G82" s="56">
        <v>2</v>
      </c>
      <c r="H82" s="60">
        <v>719</v>
      </c>
      <c r="I82" s="33">
        <f t="shared" si="4"/>
        <v>1438</v>
      </c>
      <c r="J82" s="99" t="s">
        <v>83</v>
      </c>
      <c r="K82" s="101" t="s">
        <v>18</v>
      </c>
      <c r="L82" s="102" t="s">
        <v>19</v>
      </c>
    </row>
    <row r="83" spans="2:12" ht="31.6" customHeight="1">
      <c r="B83" s="30">
        <v>69</v>
      </c>
      <c r="C83" s="2" t="s">
        <v>196</v>
      </c>
      <c r="D83" s="2" t="s">
        <v>196</v>
      </c>
      <c r="E83" s="3" t="s">
        <v>197</v>
      </c>
      <c r="F83" s="82" t="s">
        <v>76</v>
      </c>
      <c r="G83" s="56">
        <v>1</v>
      </c>
      <c r="H83" s="60">
        <v>2467</v>
      </c>
      <c r="I83" s="33">
        <f>G83*H83</f>
        <v>2467</v>
      </c>
      <c r="J83" s="99" t="s">
        <v>83</v>
      </c>
      <c r="K83" s="101" t="s">
        <v>18</v>
      </c>
      <c r="L83" s="102" t="s">
        <v>19</v>
      </c>
    </row>
    <row r="84" spans="2:12" ht="31.6" customHeight="1">
      <c r="B84" s="30">
        <v>70</v>
      </c>
      <c r="C84" s="2" t="s">
        <v>198</v>
      </c>
      <c r="D84" s="2" t="s">
        <v>198</v>
      </c>
      <c r="E84" s="72" t="s">
        <v>199</v>
      </c>
      <c r="F84" s="82" t="s">
        <v>76</v>
      </c>
      <c r="G84" s="56">
        <v>1</v>
      </c>
      <c r="H84" s="60">
        <v>3956</v>
      </c>
      <c r="I84" s="33">
        <f>G84*H84</f>
        <v>3956</v>
      </c>
      <c r="J84" s="99" t="s">
        <v>83</v>
      </c>
      <c r="K84" s="101" t="s">
        <v>18</v>
      </c>
      <c r="L84" s="102" t="s">
        <v>19</v>
      </c>
    </row>
    <row r="85" spans="2:12" ht="17.05" customHeight="1">
      <c r="B85" s="51"/>
      <c r="C85" s="9" t="s">
        <v>200</v>
      </c>
      <c r="D85" s="10"/>
      <c r="E85" s="83"/>
      <c r="F85" s="82"/>
      <c r="G85" s="60"/>
      <c r="H85" s="60"/>
      <c r="I85" s="1">
        <f>SUM(I69:I84)</f>
        <v>1419645</v>
      </c>
      <c r="J85" s="97"/>
      <c r="K85" s="103"/>
      <c r="L85" s="100"/>
    </row>
    <row r="86" spans="2:12" ht="17.05" customHeight="1">
      <c r="B86" s="51"/>
      <c r="C86" s="11" t="s">
        <v>201</v>
      </c>
      <c r="D86" s="12"/>
      <c r="E86" s="12"/>
      <c r="F86" s="12"/>
      <c r="G86" s="12"/>
      <c r="H86" s="13"/>
      <c r="I86" s="1"/>
      <c r="J86" s="97"/>
      <c r="K86" s="103"/>
      <c r="L86" s="100"/>
    </row>
    <row r="87" spans="2:12" ht="27.5" customHeight="1">
      <c r="B87" s="51">
        <v>71</v>
      </c>
      <c r="C87" s="2" t="s">
        <v>202</v>
      </c>
      <c r="D87" s="3" t="s">
        <v>203</v>
      </c>
      <c r="E87" s="4" t="s">
        <v>204</v>
      </c>
      <c r="F87" s="60" t="s">
        <v>205</v>
      </c>
      <c r="G87" s="56">
        <v>45</v>
      </c>
      <c r="H87" s="60">
        <v>2990</v>
      </c>
      <c r="I87" s="33">
        <f>G87*H87</f>
        <v>134550</v>
      </c>
      <c r="J87" s="99" t="s">
        <v>83</v>
      </c>
      <c r="K87" s="97" t="s">
        <v>18</v>
      </c>
      <c r="L87" s="100" t="s">
        <v>19</v>
      </c>
    </row>
    <row r="88" spans="2:12" ht="30.8" customHeight="1">
      <c r="B88" s="51">
        <v>72</v>
      </c>
      <c r="C88" s="3" t="s">
        <v>206</v>
      </c>
      <c r="D88" s="3" t="s">
        <v>207</v>
      </c>
      <c r="E88" s="4" t="s">
        <v>208</v>
      </c>
      <c r="F88" s="60" t="s">
        <v>76</v>
      </c>
      <c r="G88" s="56">
        <v>400</v>
      </c>
      <c r="H88" s="60">
        <v>2760</v>
      </c>
      <c r="I88" s="33">
        <f>G88*H88</f>
        <v>1104000</v>
      </c>
      <c r="J88" s="99" t="s">
        <v>83</v>
      </c>
      <c r="K88" s="97" t="s">
        <v>18</v>
      </c>
      <c r="L88" s="100" t="s">
        <v>19</v>
      </c>
    </row>
    <row r="89" spans="2:12" ht="17.05" customHeight="1">
      <c r="B89" s="51"/>
      <c r="C89" s="5"/>
      <c r="D89" s="6"/>
      <c r="E89" s="84"/>
      <c r="F89" s="85"/>
      <c r="G89" s="86"/>
      <c r="H89" s="60"/>
      <c r="I89" s="7">
        <f>SUM(I87:I88)</f>
        <v>1238550</v>
      </c>
      <c r="J89" s="99"/>
      <c r="K89" s="97"/>
      <c r="L89" s="100"/>
    </row>
    <row r="90" spans="2:12" ht="19.649999999999999" customHeight="1">
      <c r="B90" s="73"/>
      <c r="C90" s="87" t="s">
        <v>209</v>
      </c>
      <c r="D90" s="88"/>
      <c r="E90" s="88"/>
      <c r="F90" s="88"/>
      <c r="G90" s="89"/>
      <c r="H90" s="29"/>
      <c r="I90" s="78">
        <f>I85+I67+I64+I32+I27+I89</f>
        <v>3759574.77</v>
      </c>
      <c r="J90" s="96"/>
      <c r="K90" s="96"/>
      <c r="L90" s="96"/>
    </row>
    <row r="93" spans="2:12">
      <c r="C93" s="8" t="s">
        <v>210</v>
      </c>
      <c r="D93" s="8"/>
      <c r="E93" s="8"/>
      <c r="F93" s="8"/>
      <c r="G93" s="8"/>
      <c r="H93" s="8"/>
      <c r="I93" s="8"/>
      <c r="J93" s="8"/>
      <c r="K93" s="8"/>
      <c r="L93" s="8"/>
    </row>
    <row r="94" spans="2:12"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3:12"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3:12"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3:12"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3:12"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3:12"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3:12"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3:12"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3:12"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3:12"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3:12"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3:12"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3:12"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3:12"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3:12"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3:12"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3:12"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3:12"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3:12"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3:12"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3:12"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3:12"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3:12"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3:12"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3:12"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3:12"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3:12"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3:12"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3:12">
      <c r="C124" s="8"/>
      <c r="D124" s="8"/>
      <c r="E124" s="8"/>
      <c r="F124" s="8"/>
      <c r="G124" s="8"/>
      <c r="H124" s="8"/>
      <c r="I124" s="8"/>
      <c r="J124" s="8"/>
      <c r="K124" s="8"/>
      <c r="L124" s="8"/>
    </row>
  </sheetData>
  <mergeCells count="13">
    <mergeCell ref="C64:E64"/>
    <mergeCell ref="C5:I5"/>
    <mergeCell ref="C27:E27"/>
    <mergeCell ref="B28:L28"/>
    <mergeCell ref="C32:E32"/>
    <mergeCell ref="C33:H33"/>
    <mergeCell ref="C93:L124"/>
    <mergeCell ref="C65:H65"/>
    <mergeCell ref="C67:E67"/>
    <mergeCell ref="C68:K68"/>
    <mergeCell ref="C85:D85"/>
    <mergeCell ref="C86:H86"/>
    <mergeCell ref="C90:G90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2019г.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2018-12-20T04:28:18Z</cp:lastPrinted>
  <dcterms:created xsi:type="dcterms:W3CDTF">2018-12-19T10:45:05Z</dcterms:created>
  <dcterms:modified xsi:type="dcterms:W3CDTF">2018-12-20T04:28:21Z</dcterms:modified>
</cp:coreProperties>
</file>