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39" windowWidth="18707" windowHeight="7750"/>
  </bookViews>
  <sheets>
    <sheet name="Перечень ЛС за 2019г." sheetId="1" r:id="rId1"/>
  </sheets>
  <externalReferences>
    <externalReference r:id="rId2"/>
  </externalReferences>
  <definedNames>
    <definedName name="А" localSheetId="0">#REF!</definedName>
    <definedName name="А">#REF!</definedName>
    <definedName name="А10" localSheetId="0">#REF!</definedName>
    <definedName name="А10">#REF!</definedName>
    <definedName name="АБП">'[1]Служебный ФКРБ'!$A$2:$A$131</definedName>
    <definedName name="Год">[1]Год!$A$1:$A$2</definedName>
    <definedName name="Источник">'[1]Источник финансирования'!$A$1:$A$6</definedName>
    <definedName name="КАТО">[1]КАТО!$A$2:$A$17367</definedName>
    <definedName name="КПВЭД">[1]КПВЭД!$A$1:$A$3142</definedName>
    <definedName name="Подпрограмма">'[1]Служебный ФКРБ'!$C$2:$C$39</definedName>
    <definedName name="Программа">'[1]Служебный ФКРБ'!$B$2:$B$136</definedName>
    <definedName name="рас142" localSheetId="0">#REF!</definedName>
    <definedName name="рас142">#REF!</definedName>
    <definedName name="Специфика">[1]ЭКРБ!$A$1:$A$68</definedName>
    <definedName name="Способ">'[1]Способ закупки'!$A$1:$A$14</definedName>
    <definedName name="та" localSheetId="0">#REF!</definedName>
    <definedName name="та">#REF!</definedName>
    <definedName name="Тип_пункта">'[1]Тип пункта плана'!$A$1:$A$3</definedName>
    <definedName name="Фонды">[1]Фонд!$A$1:$A$4</definedName>
  </definedNames>
  <calcPr calcId="124519"/>
</workbook>
</file>

<file path=xl/calcChain.xml><?xml version="1.0" encoding="utf-8"?>
<calcChain xmlns="http://schemas.openxmlformats.org/spreadsheetml/2006/main">
  <c r="I13" i="1"/>
  <c r="I12"/>
  <c r="I10"/>
  <c r="I11" s="1"/>
  <c r="I7"/>
  <c r="I6"/>
  <c r="I8" l="1"/>
</calcChain>
</file>

<file path=xl/sharedStrings.xml><?xml version="1.0" encoding="utf-8"?>
<sst xmlns="http://schemas.openxmlformats.org/spreadsheetml/2006/main" count="39" uniqueCount="32">
  <si>
    <t>Приложения 1</t>
  </si>
  <si>
    <t>Перечень и условия поставки лекарственных средстви изделий медицинского назначения</t>
  </si>
  <si>
    <t>П/н</t>
  </si>
  <si>
    <t xml:space="preserve"> МНН</t>
  </si>
  <si>
    <t>Лекарственная  форма</t>
  </si>
  <si>
    <t>Характеристика лекарственных средств (лекарственная форма, дозировка, концентрация)</t>
  </si>
  <si>
    <t>Единица измерение</t>
  </si>
  <si>
    <t>Кол-во, объем</t>
  </si>
  <si>
    <t>Цена,за единицу</t>
  </si>
  <si>
    <t>Общая сумма, утвержденная для закупки, тенге</t>
  </si>
  <si>
    <t>Срок поставки товара</t>
  </si>
  <si>
    <t>Место поставки товара (код населенного пункта в соответствии с КАТО)</t>
  </si>
  <si>
    <t>Место поставки товара, выполнения работ( улица, дом №, квартира№)</t>
  </si>
  <si>
    <t>1.Лекарственные средства и прочие изделия медицинского назначения:</t>
  </si>
  <si>
    <t>январь-декабрь</t>
  </si>
  <si>
    <t>431010000 Кызылорда</t>
  </si>
  <si>
    <t>ул.Коркыт Ата 3б</t>
  </si>
  <si>
    <t>амп</t>
  </si>
  <si>
    <t>Допамин</t>
  </si>
  <si>
    <t xml:space="preserve">Допамин </t>
  </si>
  <si>
    <t>Раствор для иньекций   4%   5мл</t>
  </si>
  <si>
    <t>Менадиона натрия бисульфит</t>
  </si>
  <si>
    <t xml:space="preserve">Викасол </t>
  </si>
  <si>
    <t>Раствор для иньекций  1 %   1мл</t>
  </si>
  <si>
    <t>Итого лекарственные средства и прочие изделия медицинского назначения:</t>
  </si>
  <si>
    <t>Согласно Договора по заявке Заказчика</t>
  </si>
  <si>
    <t>4.Приобретение бакпрепараты:</t>
  </si>
  <si>
    <t>Агглютинирующая шигеллезная поливалентная сыворотка ФНЗ(Флекснер,Ньюкестл,Зонне)</t>
  </si>
  <si>
    <t>Компл.</t>
  </si>
  <si>
    <t>Итого бакпрепаратов:</t>
  </si>
  <si>
    <t>Итого лекарственные средства и прочие изделия медицинского назначения (спец.142):</t>
  </si>
  <si>
    <t xml:space="preserve"> 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
     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     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
     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
     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
     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
     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 Кодекса и порядку, установленному уполномоченным органом в области здравоохранения;.
     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
      не менее пятидесяти процентов от указанного срока годности на упаковке (при сроке годности менее двух лет);
      не менее двенадцати месяцев от указанного срока годности на упаковке (при сроке годности два года и более);
      5) срок годности лекарственных средств, изделий медицинского назначения на дату поставки поставщиком единому дистрибьютору составляет:
      не менее шестидесяти процентов от указанного срока годности на упаковке (при сроке годности менее двух лет);
      не менее четырнадцати месяцев от указанного срока годности на упаковке (при сроке годности два года и более);
     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
      не менее тридцати процентов от срока годности, указанного на упаковке (при сроке годности менее двух лет);
      не менее восьми месяцев от указанного срока годности на упаковке (при сроке годности два года и более);
      7) срок годности вакцин на дату поставки единым дистрибьютором заказчику составляет:
      не менее сорока процентов от указанного срока годности на упаковке (при сроке годности менее двух лет);
      не менее десяти месяцев от указанного срока годности на упаковке (при сроке годности два года и более);
     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
     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
     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
      11) наличие зарегистрированных цен лекарственных средств, изделий медицинского назначения, за исключением орфанных лекарственных средств.</t>
  </si>
</sst>
</file>

<file path=xl/styles.xml><?xml version="1.0" encoding="utf-8"?>
<styleSheet xmlns="http://schemas.openxmlformats.org/spreadsheetml/2006/main">
  <numFmts count="5">
    <numFmt numFmtId="164" formatCode="0.0"/>
    <numFmt numFmtId="165" formatCode="_-* #,##0&quot;р.&quot;_-;\-* #,##0&quot;р.&quot;_-;_-* &quot;-&quot;&quot;р.&quot;_-;_-@_-"/>
    <numFmt numFmtId="166" formatCode="_(* #,##0_);_(* \(#,##0\);_(* &quot;-&quot;_);_(@_)"/>
    <numFmt numFmtId="167" formatCode="_(* #,##0.00_);_(* \(#,##0.00\);_(* &quot;-&quot;??_);_(@_)"/>
    <numFmt numFmtId="168" formatCode="_-* #,##0.00_р_._-;\-* #,##0.00_р_._-;_-* &quot;-&quot;??_р_._-;_-@_-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">
    <xf numFmtId="0" fontId="0" fillId="0" borderId="0"/>
    <xf numFmtId="0" fontId="2" fillId="0" borderId="0"/>
    <xf numFmtId="0" fontId="2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6" applyNumberFormat="0" applyAlignment="0" applyProtection="0"/>
    <xf numFmtId="0" fontId="10" fillId="22" borderId="7" applyNumberFormat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6" applyNumberFormat="0" applyAlignment="0" applyProtection="0"/>
    <xf numFmtId="0" fontId="17" fillId="0" borderId="11" applyNumberFormat="0" applyFill="0" applyAlignment="0" applyProtection="0"/>
    <xf numFmtId="0" fontId="18" fillId="23" borderId="0" applyNumberFormat="0" applyBorder="0" applyAlignment="0" applyProtection="0"/>
    <xf numFmtId="0" fontId="2" fillId="24" borderId="12" applyNumberFormat="0" applyFont="0" applyAlignment="0" applyProtection="0"/>
    <xf numFmtId="0" fontId="19" fillId="21" borderId="13" applyNumberFormat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4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4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6" fillId="0" borderId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64"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/>
    <xf numFmtId="0" fontId="4" fillId="0" borderId="0" xfId="0" applyNumberFormat="1" applyFont="1"/>
    <xf numFmtId="0" fontId="4" fillId="0" borderId="0" xfId="0" applyFont="1"/>
    <xf numFmtId="0" fontId="27" fillId="0" borderId="0" xfId="0" applyFont="1"/>
    <xf numFmtId="0" fontId="3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4" fillId="0" borderId="2" xfId="0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0" fillId="0" borderId="0" xfId="0" applyNumberFormat="1" applyFont="1"/>
    <xf numFmtId="0" fontId="30" fillId="0" borderId="0" xfId="0" applyFont="1"/>
    <xf numFmtId="0" fontId="30" fillId="0" borderId="0" xfId="0" applyFont="1" applyAlignment="1">
      <alignment wrapText="1"/>
    </xf>
    <xf numFmtId="0" fontId="31" fillId="0" borderId="1" xfId="0" applyFont="1" applyFill="1" applyBorder="1" applyAlignment="1">
      <alignment horizontal="center" vertical="center" wrapText="1"/>
    </xf>
    <xf numFmtId="49" fontId="3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/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0" fillId="0" borderId="1" xfId="0" applyFont="1" applyBorder="1" applyAlignment="1">
      <alignment horizont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8" fillId="0" borderId="2" xfId="2" applyFont="1" applyFill="1" applyBorder="1" applyAlignment="1">
      <alignment vertical="center" wrapText="1"/>
    </xf>
    <xf numFmtId="0" fontId="28" fillId="0" borderId="3" xfId="2" applyFont="1" applyFill="1" applyBorder="1" applyAlignment="1">
      <alignment vertical="center" wrapText="1"/>
    </xf>
    <xf numFmtId="0" fontId="28" fillId="0" borderId="4" xfId="2" applyFont="1" applyFill="1" applyBorder="1" applyAlignment="1">
      <alignment vertical="center" wrapText="1"/>
    </xf>
  </cellXfs>
  <cellStyles count="10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Standard_PRICEL_$" xfId="41"/>
    <cellStyle name="Title" xfId="42"/>
    <cellStyle name="Total" xfId="43"/>
    <cellStyle name="Warning Text" xfId="44"/>
    <cellStyle name="Денежный [0] 2" xfId="45"/>
    <cellStyle name="Обычный" xfId="0" builtinId="0"/>
    <cellStyle name="Обычный 2" xfId="1"/>
    <cellStyle name="Обычный 2 2" xfId="46"/>
    <cellStyle name="Обычный 2 2 2" xfId="47"/>
    <cellStyle name="Обычный 2 3" xfId="48"/>
    <cellStyle name="Обычный 3" xfId="49"/>
    <cellStyle name="Обычный 3 2" xfId="50"/>
    <cellStyle name="Обычный 3 3" xfId="51"/>
    <cellStyle name="Обычный 4" xfId="52"/>
    <cellStyle name="Обычный 4 2" xfId="53"/>
    <cellStyle name="Обычный 4 3" xfId="54"/>
    <cellStyle name="Обычный 5" xfId="55"/>
    <cellStyle name="Обычный 5 2" xfId="56"/>
    <cellStyle name="Обычный 6" xfId="57"/>
    <cellStyle name="Обычный 6 2" xfId="58"/>
    <cellStyle name="Обычный 7" xfId="59"/>
    <cellStyle name="Обычный 8" xfId="60"/>
    <cellStyle name="Обычный_Прогноз на 2014 г. от  30.01.2013г.Поликлиника ДВД Кызылорд.обл. (приб. 27.02" xfId="2"/>
    <cellStyle name="Процентный 2" xfId="61"/>
    <cellStyle name="Стиль 1" xfId="62"/>
    <cellStyle name="Тысячи [0]_Диалог Накладная" xfId="63"/>
    <cellStyle name="Тысячи_Диалог Накладная" xfId="64"/>
    <cellStyle name="Финансовый 10" xfId="65"/>
    <cellStyle name="Финансовый 11" xfId="66"/>
    <cellStyle name="Финансовый 12" xfId="67"/>
    <cellStyle name="Финансовый 13" xfId="68"/>
    <cellStyle name="Финансовый 14" xfId="69"/>
    <cellStyle name="Финансовый 15" xfId="70"/>
    <cellStyle name="Финансовый 16" xfId="71"/>
    <cellStyle name="Финансовый 17" xfId="72"/>
    <cellStyle name="Финансовый 18" xfId="73"/>
    <cellStyle name="Финансовый 19" xfId="74"/>
    <cellStyle name="Финансовый 2" xfId="75"/>
    <cellStyle name="Финансовый 20" xfId="76"/>
    <cellStyle name="Финансовый 21" xfId="77"/>
    <cellStyle name="Финансовый 22" xfId="78"/>
    <cellStyle name="Финансовый 23" xfId="79"/>
    <cellStyle name="Финансовый 24" xfId="80"/>
    <cellStyle name="Финансовый 25" xfId="81"/>
    <cellStyle name="Финансовый 26" xfId="82"/>
    <cellStyle name="Финансовый 27" xfId="83"/>
    <cellStyle name="Финансовый 28" xfId="84"/>
    <cellStyle name="Финансовый 29" xfId="85"/>
    <cellStyle name="Финансовый 3" xfId="86"/>
    <cellStyle name="Финансовый 30" xfId="87"/>
    <cellStyle name="Финансовый 31" xfId="88"/>
    <cellStyle name="Финансовый 32" xfId="89"/>
    <cellStyle name="Финансовый 33" xfId="90"/>
    <cellStyle name="Финансовый 34" xfId="91"/>
    <cellStyle name="Финансовый 35" xfId="92"/>
    <cellStyle name="Финансовый 36" xfId="93"/>
    <cellStyle name="Финансовый 4" xfId="94"/>
    <cellStyle name="Финансовый 5" xfId="95"/>
    <cellStyle name="Финансовый 6" xfId="96"/>
    <cellStyle name="Финансовый 7" xfId="97"/>
    <cellStyle name="Финансовый 8" xfId="98"/>
    <cellStyle name="Финансовый 9" xfId="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-2_ru\&#1096;&#1072;&#1073;&#1083;&#1086;&#1085;%20&#1043;&#1055;_v26_ru\&#1064;&#1072;&#1073;&#1083;&#1086;&#1085;%20&#1087;&#1083;&#1072;&#1085;&#1072;%20&#1043;&#1047;_ru_v26_201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01.11.11</v>
          </cell>
        </row>
        <row r="2">
          <cell r="A2" t="str">
            <v>01.11.12</v>
          </cell>
        </row>
        <row r="3">
          <cell r="A3" t="str">
            <v>01.11.20</v>
          </cell>
        </row>
        <row r="4">
          <cell r="A4" t="str">
            <v>01.11.31</v>
          </cell>
        </row>
        <row r="5">
          <cell r="A5" t="str">
            <v>01.11.32</v>
          </cell>
        </row>
        <row r="6">
          <cell r="A6" t="str">
            <v>01.11.33</v>
          </cell>
        </row>
        <row r="7">
          <cell r="A7" t="str">
            <v>01.11.41</v>
          </cell>
        </row>
        <row r="8">
          <cell r="A8" t="str">
            <v>01.11.42</v>
          </cell>
        </row>
        <row r="9">
          <cell r="A9" t="str">
            <v>01.11.49</v>
          </cell>
        </row>
        <row r="10">
          <cell r="A10" t="str">
            <v>01.11.50</v>
          </cell>
        </row>
        <row r="11">
          <cell r="A11" t="str">
            <v>01.11.61</v>
          </cell>
        </row>
        <row r="12">
          <cell r="A12" t="str">
            <v>01.11.62</v>
          </cell>
        </row>
        <row r="13">
          <cell r="A13" t="str">
            <v>01.11.69</v>
          </cell>
        </row>
        <row r="14">
          <cell r="A14" t="str">
            <v>01.11.71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>
        <row r="1">
          <cell r="A1">
            <v>2011</v>
          </cell>
        </row>
        <row r="2">
          <cell r="A2">
            <v>2012</v>
          </cell>
        </row>
      </sheetData>
      <sheetData sheetId="11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2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7"/>
  <sheetViews>
    <sheetView tabSelected="1" topLeftCell="A4" zoomScale="76" zoomScaleNormal="76" workbookViewId="0">
      <selection activeCell="B11" sqref="B11"/>
    </sheetView>
  </sheetViews>
  <sheetFormatPr defaultRowHeight="13.1"/>
  <cols>
    <col min="1" max="1" width="0.109375" style="12" customWidth="1"/>
    <col min="2" max="2" width="4.109375" style="10" customWidth="1"/>
    <col min="3" max="3" width="23.5546875" style="11" customWidth="1"/>
    <col min="4" max="4" width="24.33203125" style="11" customWidth="1"/>
    <col min="5" max="5" width="25.88671875" style="11" customWidth="1"/>
    <col min="6" max="6" width="7.44140625" style="38" customWidth="1"/>
    <col min="7" max="7" width="6.88671875" style="11" customWidth="1"/>
    <col min="8" max="8" width="9.6640625" style="11" customWidth="1"/>
    <col min="9" max="9" width="10.44140625" style="9" customWidth="1"/>
    <col min="10" max="10" width="11.88671875" style="40" customWidth="1"/>
    <col min="11" max="12" width="8.88671875" style="40"/>
    <col min="13" max="16384" width="8.88671875" style="12"/>
  </cols>
  <sheetData>
    <row r="1" spans="2:12" ht="16.399999999999999" customHeight="1">
      <c r="B1" s="6"/>
      <c r="C1" s="7"/>
      <c r="D1" s="7"/>
      <c r="E1" s="8"/>
      <c r="F1" s="8"/>
      <c r="G1" s="7"/>
      <c r="H1" s="7"/>
      <c r="I1" s="9" t="s">
        <v>0</v>
      </c>
      <c r="J1" s="39"/>
      <c r="L1" s="41"/>
    </row>
    <row r="2" spans="2:12">
      <c r="B2" s="6"/>
      <c r="C2" s="7"/>
      <c r="D2" s="13" t="s">
        <v>1</v>
      </c>
      <c r="E2" s="8"/>
      <c r="F2" s="8"/>
      <c r="G2" s="7"/>
      <c r="H2" s="7"/>
      <c r="I2" s="14"/>
      <c r="J2" s="41"/>
      <c r="L2" s="41"/>
    </row>
    <row r="3" spans="2:12">
      <c r="B3" s="6"/>
      <c r="C3" s="7"/>
      <c r="D3" s="13"/>
      <c r="E3" s="8"/>
      <c r="F3" s="8"/>
      <c r="G3" s="7"/>
      <c r="H3" s="7"/>
      <c r="I3" s="14"/>
      <c r="J3" s="41"/>
      <c r="L3" s="41"/>
    </row>
    <row r="4" spans="2:12" ht="97.55" customHeight="1">
      <c r="B4" s="15" t="s">
        <v>2</v>
      </c>
      <c r="C4" s="16" t="s">
        <v>3</v>
      </c>
      <c r="D4" s="16" t="s">
        <v>4</v>
      </c>
      <c r="E4" s="17" t="s">
        <v>5</v>
      </c>
      <c r="F4" s="18" t="s">
        <v>6</v>
      </c>
      <c r="G4" s="18" t="s">
        <v>7</v>
      </c>
      <c r="H4" s="18" t="s">
        <v>8</v>
      </c>
      <c r="I4" s="19" t="s">
        <v>9</v>
      </c>
      <c r="J4" s="42" t="s">
        <v>10</v>
      </c>
      <c r="K4" s="43" t="s">
        <v>11</v>
      </c>
      <c r="L4" s="43" t="s">
        <v>12</v>
      </c>
    </row>
    <row r="5" spans="2:12" ht="17.7" customHeight="1">
      <c r="B5" s="15"/>
      <c r="C5" s="52" t="s">
        <v>13</v>
      </c>
      <c r="D5" s="52"/>
      <c r="E5" s="52"/>
      <c r="F5" s="52"/>
      <c r="G5" s="52"/>
      <c r="H5" s="52"/>
      <c r="I5" s="52"/>
      <c r="J5" s="44"/>
      <c r="K5" s="44"/>
      <c r="L5" s="44"/>
    </row>
    <row r="6" spans="2:12" s="25" customFormat="1" ht="27.5" customHeight="1">
      <c r="B6" s="21">
        <v>1</v>
      </c>
      <c r="C6" s="26" t="s">
        <v>18</v>
      </c>
      <c r="D6" s="26" t="s">
        <v>19</v>
      </c>
      <c r="E6" s="3" t="s">
        <v>20</v>
      </c>
      <c r="F6" s="23" t="s">
        <v>17</v>
      </c>
      <c r="G6" s="23">
        <v>10</v>
      </c>
      <c r="H6" s="23">
        <v>159.27000000000001</v>
      </c>
      <c r="I6" s="24">
        <f t="shared" ref="I6:I7" si="0">G6*H6</f>
        <v>1592.7</v>
      </c>
      <c r="J6" s="45" t="s">
        <v>14</v>
      </c>
      <c r="K6" s="45" t="s">
        <v>15</v>
      </c>
      <c r="L6" s="46" t="s">
        <v>16</v>
      </c>
    </row>
    <row r="7" spans="2:12" s="25" customFormat="1" ht="27.5" customHeight="1">
      <c r="B7" s="21">
        <v>2</v>
      </c>
      <c r="C7" s="26" t="s">
        <v>21</v>
      </c>
      <c r="D7" s="26" t="s">
        <v>22</v>
      </c>
      <c r="E7" s="3" t="s">
        <v>23</v>
      </c>
      <c r="F7" s="23" t="s">
        <v>17</v>
      </c>
      <c r="G7" s="23">
        <v>10</v>
      </c>
      <c r="H7" s="23">
        <v>21.92</v>
      </c>
      <c r="I7" s="24">
        <f t="shared" si="0"/>
        <v>219.20000000000002</v>
      </c>
      <c r="J7" s="45" t="s">
        <v>14</v>
      </c>
      <c r="K7" s="45" t="s">
        <v>15</v>
      </c>
      <c r="L7" s="46" t="s">
        <v>16</v>
      </c>
    </row>
    <row r="8" spans="2:12" ht="19" customHeight="1">
      <c r="B8" s="21"/>
      <c r="C8" s="53" t="s">
        <v>24</v>
      </c>
      <c r="D8" s="53"/>
      <c r="E8" s="53"/>
      <c r="F8" s="23"/>
      <c r="G8" s="23"/>
      <c r="H8" s="23"/>
      <c r="I8" s="27">
        <f>SUM(I6:I7)</f>
        <v>1811.9</v>
      </c>
      <c r="J8" s="45"/>
      <c r="K8" s="44"/>
      <c r="L8" s="48"/>
    </row>
    <row r="9" spans="2:12" ht="17.05" customHeight="1">
      <c r="B9" s="28"/>
      <c r="C9" s="54" t="s">
        <v>26</v>
      </c>
      <c r="D9" s="55"/>
      <c r="E9" s="55"/>
      <c r="F9" s="55"/>
      <c r="G9" s="55"/>
      <c r="H9" s="56"/>
      <c r="I9" s="30"/>
      <c r="J9" s="45"/>
      <c r="K9" s="49"/>
      <c r="L9" s="48"/>
    </row>
    <row r="10" spans="2:12" s="25" customFormat="1" ht="78.55" customHeight="1">
      <c r="B10" s="21">
        <v>3</v>
      </c>
      <c r="C10" s="1" t="s">
        <v>27</v>
      </c>
      <c r="D10" s="1" t="s">
        <v>27</v>
      </c>
      <c r="E10" s="22"/>
      <c r="F10" s="2" t="s">
        <v>28</v>
      </c>
      <c r="G10" s="31">
        <v>2</v>
      </c>
      <c r="H10" s="2">
        <v>17500</v>
      </c>
      <c r="I10" s="24">
        <f t="shared" ref="I10" si="1">G10*H10</f>
        <v>35000</v>
      </c>
      <c r="J10" s="47" t="s">
        <v>25</v>
      </c>
      <c r="K10" s="50" t="s">
        <v>15</v>
      </c>
      <c r="L10" s="51" t="s">
        <v>16</v>
      </c>
    </row>
    <row r="11" spans="2:12" ht="16.399999999999999" customHeight="1">
      <c r="B11" s="32"/>
      <c r="C11" s="58" t="s">
        <v>29</v>
      </c>
      <c r="D11" s="59"/>
      <c r="E11" s="60"/>
      <c r="F11" s="33"/>
      <c r="G11" s="20"/>
      <c r="H11" s="20"/>
      <c r="I11" s="34">
        <f>SUM(I10)</f>
        <v>35000</v>
      </c>
      <c r="J11" s="44"/>
      <c r="K11" s="44"/>
      <c r="L11" s="44"/>
    </row>
    <row r="12" spans="2:12" ht="17.05" customHeight="1">
      <c r="B12" s="28"/>
      <c r="C12" s="3"/>
      <c r="D12" s="4"/>
      <c r="E12" s="35"/>
      <c r="F12" s="36"/>
      <c r="G12" s="37"/>
      <c r="H12" s="29"/>
      <c r="I12" s="5">
        <f>I8+I11</f>
        <v>36811.9</v>
      </c>
      <c r="J12" s="47"/>
      <c r="K12" s="45"/>
      <c r="L12" s="48"/>
    </row>
    <row r="13" spans="2:12" ht="19.649999999999999" customHeight="1">
      <c r="B13" s="32"/>
      <c r="C13" s="61" t="s">
        <v>30</v>
      </c>
      <c r="D13" s="62"/>
      <c r="E13" s="62"/>
      <c r="F13" s="62"/>
      <c r="G13" s="63"/>
      <c r="H13" s="20"/>
      <c r="I13" s="34">
        <f>I8+I11</f>
        <v>36811.9</v>
      </c>
      <c r="J13" s="44"/>
      <c r="K13" s="44"/>
      <c r="L13" s="44"/>
    </row>
    <row r="16" spans="2:12">
      <c r="C16" s="57" t="s">
        <v>31</v>
      </c>
      <c r="D16" s="57"/>
      <c r="E16" s="57"/>
      <c r="F16" s="57"/>
      <c r="G16" s="57"/>
      <c r="H16" s="57"/>
      <c r="I16" s="57"/>
      <c r="J16" s="57"/>
      <c r="K16" s="57"/>
      <c r="L16" s="57"/>
    </row>
    <row r="17" spans="3:12">
      <c r="C17" s="57"/>
      <c r="D17" s="57"/>
      <c r="E17" s="57"/>
      <c r="F17" s="57"/>
      <c r="G17" s="57"/>
      <c r="H17" s="57"/>
      <c r="I17" s="57"/>
      <c r="J17" s="57"/>
      <c r="K17" s="57"/>
      <c r="L17" s="57"/>
    </row>
    <row r="18" spans="3:12">
      <c r="C18" s="57"/>
      <c r="D18" s="57"/>
      <c r="E18" s="57"/>
      <c r="F18" s="57"/>
      <c r="G18" s="57"/>
      <c r="H18" s="57"/>
      <c r="I18" s="57"/>
      <c r="J18" s="57"/>
      <c r="K18" s="57"/>
      <c r="L18" s="57"/>
    </row>
    <row r="19" spans="3:12"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3:12">
      <c r="C20" s="57"/>
      <c r="D20" s="57"/>
      <c r="E20" s="57"/>
      <c r="F20" s="57"/>
      <c r="G20" s="57"/>
      <c r="H20" s="57"/>
      <c r="I20" s="57"/>
      <c r="J20" s="57"/>
      <c r="K20" s="57"/>
      <c r="L20" s="57"/>
    </row>
    <row r="21" spans="3:12">
      <c r="C21" s="57"/>
      <c r="D21" s="57"/>
      <c r="E21" s="57"/>
      <c r="F21" s="57"/>
      <c r="G21" s="57"/>
      <c r="H21" s="57"/>
      <c r="I21" s="57"/>
      <c r="J21" s="57"/>
      <c r="K21" s="57"/>
      <c r="L21" s="57"/>
    </row>
    <row r="22" spans="3:12">
      <c r="C22" s="57"/>
      <c r="D22" s="57"/>
      <c r="E22" s="57"/>
      <c r="F22" s="57"/>
      <c r="G22" s="57"/>
      <c r="H22" s="57"/>
      <c r="I22" s="57"/>
      <c r="J22" s="57"/>
      <c r="K22" s="57"/>
      <c r="L22" s="57"/>
    </row>
    <row r="23" spans="3:12">
      <c r="C23" s="57"/>
      <c r="D23" s="57"/>
      <c r="E23" s="57"/>
      <c r="F23" s="57"/>
      <c r="G23" s="57"/>
      <c r="H23" s="57"/>
      <c r="I23" s="57"/>
      <c r="J23" s="57"/>
      <c r="K23" s="57"/>
      <c r="L23" s="57"/>
    </row>
    <row r="24" spans="3:12">
      <c r="C24" s="57"/>
      <c r="D24" s="57"/>
      <c r="E24" s="57"/>
      <c r="F24" s="57"/>
      <c r="G24" s="57"/>
      <c r="H24" s="57"/>
      <c r="I24" s="57"/>
      <c r="J24" s="57"/>
      <c r="K24" s="57"/>
      <c r="L24" s="57"/>
    </row>
    <row r="25" spans="3:12"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6" spans="3:12">
      <c r="C26" s="57"/>
      <c r="D26" s="57"/>
      <c r="E26" s="57"/>
      <c r="F26" s="57"/>
      <c r="G26" s="57"/>
      <c r="H26" s="57"/>
      <c r="I26" s="57"/>
      <c r="J26" s="57"/>
      <c r="K26" s="57"/>
      <c r="L26" s="57"/>
    </row>
    <row r="27" spans="3:12">
      <c r="C27" s="57"/>
      <c r="D27" s="57"/>
      <c r="E27" s="57"/>
      <c r="F27" s="57"/>
      <c r="G27" s="57"/>
      <c r="H27" s="57"/>
      <c r="I27" s="57"/>
      <c r="J27" s="57"/>
      <c r="K27" s="57"/>
      <c r="L27" s="57"/>
    </row>
    <row r="28" spans="3:12">
      <c r="C28" s="57"/>
      <c r="D28" s="57"/>
      <c r="E28" s="57"/>
      <c r="F28" s="57"/>
      <c r="G28" s="57"/>
      <c r="H28" s="57"/>
      <c r="I28" s="57"/>
      <c r="J28" s="57"/>
      <c r="K28" s="57"/>
      <c r="L28" s="57"/>
    </row>
    <row r="29" spans="3:12">
      <c r="C29" s="57"/>
      <c r="D29" s="57"/>
      <c r="E29" s="57"/>
      <c r="F29" s="57"/>
      <c r="G29" s="57"/>
      <c r="H29" s="57"/>
      <c r="I29" s="57"/>
      <c r="J29" s="57"/>
      <c r="K29" s="57"/>
      <c r="L29" s="57"/>
    </row>
    <row r="30" spans="3:12"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3:12"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3:12"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3:12"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3:12"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3:12"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3:12"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3:12"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3:12"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3:12"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3:12"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3:12"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2" spans="3:12"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3:12"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3:12">
      <c r="C44" s="57"/>
      <c r="D44" s="57"/>
      <c r="E44" s="57"/>
      <c r="F44" s="57"/>
      <c r="G44" s="57"/>
      <c r="H44" s="57"/>
      <c r="I44" s="57"/>
      <c r="J44" s="57"/>
      <c r="K44" s="57"/>
      <c r="L44" s="57"/>
    </row>
    <row r="45" spans="3:12">
      <c r="C45" s="57"/>
      <c r="D45" s="57"/>
      <c r="E45" s="57"/>
      <c r="F45" s="57"/>
      <c r="G45" s="57"/>
      <c r="H45" s="57"/>
      <c r="I45" s="57"/>
      <c r="J45" s="57"/>
      <c r="K45" s="57"/>
      <c r="L45" s="57"/>
    </row>
    <row r="46" spans="3:12">
      <c r="C46" s="57"/>
      <c r="D46" s="57"/>
      <c r="E46" s="57"/>
      <c r="F46" s="57"/>
      <c r="G46" s="57"/>
      <c r="H46" s="57"/>
      <c r="I46" s="57"/>
      <c r="J46" s="57"/>
      <c r="K46" s="57"/>
      <c r="L46" s="57"/>
    </row>
    <row r="47" spans="3:12">
      <c r="C47" s="57"/>
      <c r="D47" s="57"/>
      <c r="E47" s="57"/>
      <c r="F47" s="57"/>
      <c r="G47" s="57"/>
      <c r="H47" s="57"/>
      <c r="I47" s="57"/>
      <c r="J47" s="57"/>
      <c r="K47" s="57"/>
      <c r="L47" s="57"/>
    </row>
  </sheetData>
  <mergeCells count="6">
    <mergeCell ref="C16:L47"/>
    <mergeCell ref="C9:H9"/>
    <mergeCell ref="C11:E11"/>
    <mergeCell ref="C13:G13"/>
    <mergeCell ref="C5:I5"/>
    <mergeCell ref="C8:E8"/>
  </mergeCells>
  <pageMargins left="0.31496062992125984" right="0" top="0" bottom="0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ЛС за 2019г.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2018-12-20T04:28:18Z</cp:lastPrinted>
  <dcterms:created xsi:type="dcterms:W3CDTF">2018-12-19T10:45:05Z</dcterms:created>
  <dcterms:modified xsi:type="dcterms:W3CDTF">2019-01-03T06:58:13Z</dcterms:modified>
</cp:coreProperties>
</file>