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перечень лекарств" sheetId="5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А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>#REF!</definedName>
    <definedName name="Специфика">[1]ЭКРБ!$A$1:$A$68</definedName>
    <definedName name="Способ">'[1]Способ закупки'!$A$1:$A$14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H9" i="5"/>
  <c r="H38"/>
  <c r="H39" s="1"/>
  <c r="H37"/>
  <c r="H36"/>
  <c r="H35"/>
  <c r="H34"/>
  <c r="H33"/>
  <c r="H32"/>
  <c r="H31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8"/>
  <c r="H7"/>
</calcChain>
</file>

<file path=xl/sharedStrings.xml><?xml version="1.0" encoding="utf-8"?>
<sst xmlns="http://schemas.openxmlformats.org/spreadsheetml/2006/main" count="133" uniqueCount="54">
  <si>
    <t>Приложения 1</t>
  </si>
  <si>
    <t>П/н</t>
  </si>
  <si>
    <t xml:space="preserve"> МНН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</si>
  <si>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</si>
  <si>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</si>
  <si>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</si>
  <si>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</si>
  <si>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</si>
  <si>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Глюкоза</t>
  </si>
  <si>
    <t>набор</t>
  </si>
  <si>
    <t xml:space="preserve">Калий-01 -Витал </t>
  </si>
  <si>
    <t>(определение нефелометрическим методом, без депротеинизации) 50 мл B 26.01</t>
  </si>
  <si>
    <t>кг</t>
  </si>
  <si>
    <t xml:space="preserve">Глицерин ЧДА </t>
  </si>
  <si>
    <t>Итого химреактивов:</t>
  </si>
  <si>
    <t>Элективный солевой агар.Среда для выделения стафилококков.</t>
  </si>
  <si>
    <t>Среда на стерильность посуды</t>
  </si>
  <si>
    <t>Магниевая среда</t>
  </si>
  <si>
    <t>Коринебакагар.Питательная среда для выделения коринебактерий из инфицированного материала от больных дифтерией,реконвалесцентов и носителей,сухая</t>
  </si>
  <si>
    <t>Среда Китта-тароцци.</t>
  </si>
  <si>
    <t>Columbia Blood Agar Base/ Основа колумбийского кровяного агара</t>
  </si>
  <si>
    <t>Желчь крупного рогатого скота</t>
  </si>
  <si>
    <t>Сахароза</t>
  </si>
  <si>
    <t>Лактоза</t>
  </si>
  <si>
    <t>Агглютинирующая шигеллезная поливалентная сыворотка ФНЗ(Флекснер,Ньюкестл,Зонне)</t>
  </si>
  <si>
    <t>Компл.</t>
  </si>
  <si>
    <t>Набор реагентов: «Диагностикум эритроцитарный сальмонеллезный Ви-антигенный жидкий».</t>
  </si>
  <si>
    <t>Набор реагентов: «Диагностикум эритроцитарный сальмонеллезный О-антигенный жидкий,набор № 1 комплексный( 1,2,3,4,6,7,8,9,10,12)</t>
  </si>
  <si>
    <t>Уп.</t>
  </si>
  <si>
    <t>Набор реагентов: « Системы индикаторные бумажные для санитарно-бактериологического анализа воды из 2-х тестов».набор на 50 анализов( для титрационного метода).</t>
  </si>
  <si>
    <t>Набор реагентов: «Сыворотка лошадиная нормальная для культивирования микроорганизмов жидкая,100 мл.»</t>
  </si>
  <si>
    <t>Амп.</t>
  </si>
  <si>
    <t>Сыворотки диагностические сальмонеллезные адсорбированные агглютинирующие сухие для РА (ПЕТСАЛ)О-типовые:1,2,Vi,</t>
  </si>
  <si>
    <t xml:space="preserve">Амп. </t>
  </si>
  <si>
    <t>Сыворотки диагностические сальмонеллезные адсорбированные агглютинирующие сухие для РА (ПЕТСАЛ) О-поливалентнае:редких группАВСДЕ.</t>
  </si>
  <si>
    <t>Сыворотки диагностические сальмонеллезные адсорбированные агглютинирующие сухиедля РА (ПЕТСАЛ) Н-типовые:а,b,c,d,i,1.2,1.6.</t>
  </si>
  <si>
    <t>Сыворотки диагностические шигеллезные сухие для РА(АГНОЛЛА) поливалентные:дизентерии(1,2).</t>
  </si>
  <si>
    <t>Сыворотки диагностические шигеллезные адсорбированные агглютинирующие сухие для РА(АГНОЛЛА)поливалентные:Флекснер І-Ү,Зонне поливалентная</t>
  </si>
  <si>
    <t>Диски с антибиотиками:</t>
  </si>
  <si>
    <t>Азитромицин</t>
  </si>
  <si>
    <t>Фл.</t>
  </si>
  <si>
    <t>Амоксициллин/клавуланат 20/10 мкг.(Амоксиклав,аугмкентин) (1 фл-100 дисков)</t>
  </si>
  <si>
    <t>Ампициллин/сульбактам 10/10 мкг.(амписид/сультасин).(1 фл*100 дисков)</t>
  </si>
  <si>
    <t>Гентамицин 10 мкг.(герамицин,гентацикол). (1 фл*100 дисков)</t>
  </si>
  <si>
    <t>Офлоксацин 5 мкг.(заноцин,нормакс). (1 фл.*100 дисков)</t>
  </si>
  <si>
    <t>Диски сцефоперазоном 50 мкг. И сульбактамом 50 мкг. №50 (1 фл.*100 дисков)</t>
  </si>
  <si>
    <t>Цефтриаксон 30 мкг(лонгацеф,роцефин). (1 фл.*100 дисков)</t>
  </si>
  <si>
    <t>Итого бакпрепаратов: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</si>
  <si>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</si>
  <si>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          Перечень  лекарственных средстви изделий медицинского назначения</t>
  </si>
  <si>
    <t>Примечание</t>
  </si>
  <si>
    <t>1.Лекарственные средства и прочие изделия медицинского назначения:</t>
  </si>
  <si>
    <t>нет ценовых  предложении</t>
  </si>
  <si>
    <t>Всего</t>
  </si>
</sst>
</file>

<file path=xl/styles.xml><?xml version="1.0" encoding="utf-8"?>
<styleSheet xmlns="http://schemas.openxmlformats.org/spreadsheetml/2006/main">
  <numFmts count="4">
    <numFmt numFmtId="42" formatCode="_-* #,##0&quot;р.&quot;_-;\-* #,##0&quot;р.&quot;_-;_-* &quot;-&quot;&quot;р.&quot;_-;_-@_-"/>
    <numFmt numFmtId="43" formatCode="_-* #,##0.00_р_._-;\-* #,##0.00_р_._-;_-* &quot;-&quot;??_р_._-;_-@_-"/>
    <numFmt numFmtId="164" formatCode="_(* #,##0_);_(* \(#,##0\);_(* &quot;-&quot;_);_(@_)"/>
    <numFmt numFmtId="165" formatCode="_(* #,##0.00_);_(* \(#,##0.00\);_(* &quot;-&quot;??_);_(@_)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b/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9">
    <xf numFmtId="0" fontId="0" fillId="0" borderId="0"/>
    <xf numFmtId="0" fontId="7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8" applyNumberFormat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2" fillId="0" borderId="13" applyNumberFormat="0" applyFill="0" applyAlignment="0" applyProtection="0"/>
    <xf numFmtId="0" fontId="23" fillId="22" borderId="0" applyNumberFormat="0" applyBorder="0" applyAlignment="0" applyProtection="0"/>
    <xf numFmtId="0" fontId="7" fillId="23" borderId="14" applyNumberFormat="0" applyFont="0" applyAlignment="0" applyProtection="0"/>
    <xf numFmtId="0" fontId="24" fillId="20" borderId="15" applyNumberFormat="0" applyAlignment="0" applyProtection="0"/>
    <xf numFmtId="0" fontId="25" fillId="0" borderId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0" applyNumberFormat="0" applyFill="0" applyBorder="0" applyAlignment="0" applyProtection="0"/>
    <xf numFmtId="42" fontId="7" fillId="0" borderId="0" applyFont="0" applyFill="0" applyBorder="0" applyAlignment="0" applyProtection="0"/>
    <xf numFmtId="0" fontId="29" fillId="0" borderId="0"/>
    <xf numFmtId="0" fontId="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9" fillId="0" borderId="0"/>
    <xf numFmtId="0" fontId="7" fillId="0" borderId="0"/>
    <xf numFmtId="0" fontId="1" fillId="0" borderId="0"/>
    <xf numFmtId="0" fontId="29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9" fontId="29" fillId="0" borderId="0" applyFont="0" applyFill="0" applyBorder="0" applyAlignment="0" applyProtection="0"/>
    <xf numFmtId="0" fontId="31" fillId="0" borderId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/>
    <xf numFmtId="0" fontId="2" fillId="0" borderId="0" xfId="0" applyFont="1" applyAlignment="1">
      <alignment wrapText="1"/>
    </xf>
    <xf numFmtId="0" fontId="4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9" fillId="0" borderId="0" xfId="0" applyFont="1"/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vertical="center"/>
    </xf>
    <xf numFmtId="0" fontId="32" fillId="0" borderId="0" xfId="0" applyFont="1"/>
    <xf numFmtId="0" fontId="5" fillId="0" borderId="2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</cellXfs>
  <cellStyles count="9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Standard_PRICEL_$" xfId="40"/>
    <cellStyle name="Title" xfId="41"/>
    <cellStyle name="Total" xfId="42"/>
    <cellStyle name="Warning Text" xfId="43"/>
    <cellStyle name="Денежный [0] 2" xfId="44"/>
    <cellStyle name="Обычный" xfId="0" builtinId="0"/>
    <cellStyle name="Обычный 2" xfId="1"/>
    <cellStyle name="Обычный 2 2" xfId="45"/>
    <cellStyle name="Обычный 2 2 2" xfId="46"/>
    <cellStyle name="Обычный 2 3" xfId="47"/>
    <cellStyle name="Обычный 3" xfId="48"/>
    <cellStyle name="Обычный 3 2" xfId="49"/>
    <cellStyle name="Обычный 3 3" xfId="50"/>
    <cellStyle name="Обычный 4" xfId="51"/>
    <cellStyle name="Обычный 4 2" xfId="52"/>
    <cellStyle name="Обычный 4 3" xfId="53"/>
    <cellStyle name="Обычный 5" xfId="54"/>
    <cellStyle name="Обычный 5 2" xfId="55"/>
    <cellStyle name="Обычный 6" xfId="56"/>
    <cellStyle name="Обычный 6 2" xfId="57"/>
    <cellStyle name="Обычный 7" xfId="58"/>
    <cellStyle name="Обычный 8" xfId="59"/>
    <cellStyle name="Процентный 2" xfId="60"/>
    <cellStyle name="Стиль 1" xfId="61"/>
    <cellStyle name="Тысячи [0]_Диалог Накладная" xfId="62"/>
    <cellStyle name="Тысячи_Диалог Накладная" xfId="63"/>
    <cellStyle name="Финансовый 10" xfId="64"/>
    <cellStyle name="Финансовый 11" xfId="65"/>
    <cellStyle name="Финансовый 12" xfId="66"/>
    <cellStyle name="Финансовый 13" xfId="67"/>
    <cellStyle name="Финансовый 14" xfId="68"/>
    <cellStyle name="Финансовый 15" xfId="69"/>
    <cellStyle name="Финансовый 16" xfId="70"/>
    <cellStyle name="Финансовый 17" xfId="71"/>
    <cellStyle name="Финансовый 18" xfId="72"/>
    <cellStyle name="Финансовый 19" xfId="73"/>
    <cellStyle name="Финансовый 2" xfId="74"/>
    <cellStyle name="Финансовый 20" xfId="75"/>
    <cellStyle name="Финансовый 21" xfId="76"/>
    <cellStyle name="Финансовый 22" xfId="77"/>
    <cellStyle name="Финансовый 23" xfId="78"/>
    <cellStyle name="Финансовый 24" xfId="79"/>
    <cellStyle name="Финансовый 25" xfId="80"/>
    <cellStyle name="Финансовый 26" xfId="81"/>
    <cellStyle name="Финансовый 27" xfId="82"/>
    <cellStyle name="Финансовый 28" xfId="83"/>
    <cellStyle name="Финансовый 29" xfId="84"/>
    <cellStyle name="Финансовый 3" xfId="85"/>
    <cellStyle name="Финансовый 30" xfId="86"/>
    <cellStyle name="Финансовый 31" xfId="87"/>
    <cellStyle name="Финансовый 32" xfId="88"/>
    <cellStyle name="Финансовый 33" xfId="89"/>
    <cellStyle name="Финансовый 34" xfId="90"/>
    <cellStyle name="Финансовый 35" xfId="91"/>
    <cellStyle name="Финансовый 36" xfId="92"/>
    <cellStyle name="Финансовый 4" xfId="93"/>
    <cellStyle name="Финансовый 5" xfId="94"/>
    <cellStyle name="Финансовый 6" xfId="95"/>
    <cellStyle name="Финансовый 7" xfId="96"/>
    <cellStyle name="Финансовый 8" xfId="97"/>
    <cellStyle name="Финансовый 9" xfId="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73"/>
  <sheetViews>
    <sheetView tabSelected="1" topLeftCell="A28" zoomScale="90" zoomScaleNormal="90" workbookViewId="0">
      <selection activeCell="F29" sqref="F29"/>
    </sheetView>
  </sheetViews>
  <sheetFormatPr defaultRowHeight="14.4"/>
  <cols>
    <col min="1" max="1" width="0.109375" customWidth="1"/>
    <col min="2" max="2" width="3.44140625" style="1" customWidth="1"/>
    <col min="3" max="3" width="31.6640625" style="2" customWidth="1"/>
    <col min="4" max="4" width="40" style="31" customWidth="1"/>
    <col min="5" max="5" width="7.21875" style="3" customWidth="1"/>
    <col min="6" max="6" width="6" style="2" customWidth="1"/>
    <col min="7" max="7" width="7.109375" style="2" customWidth="1"/>
    <col min="8" max="8" width="10.44140625" style="32" customWidth="1"/>
    <col min="9" max="9" width="12" customWidth="1"/>
    <col min="10" max="10" width="5.33203125" customWidth="1"/>
    <col min="11" max="11" width="2.21875" customWidth="1"/>
    <col min="12" max="12" width="3.44140625" customWidth="1"/>
  </cols>
  <sheetData>
    <row r="1" spans="2:9">
      <c r="I1" s="4" t="s">
        <v>0</v>
      </c>
    </row>
    <row r="2" spans="2:9" ht="15.6">
      <c r="C2" s="33" t="s">
        <v>49</v>
      </c>
    </row>
    <row r="5" spans="2:9" s="36" customFormat="1" ht="90.6" customHeight="1">
      <c r="B5" s="6" t="s">
        <v>1</v>
      </c>
      <c r="C5" s="7" t="s">
        <v>2</v>
      </c>
      <c r="D5" s="34" t="s">
        <v>3</v>
      </c>
      <c r="E5" s="8" t="s">
        <v>4</v>
      </c>
      <c r="F5" s="8" t="s">
        <v>5</v>
      </c>
      <c r="G5" s="8" t="s">
        <v>6</v>
      </c>
      <c r="H5" s="35" t="s">
        <v>7</v>
      </c>
      <c r="I5" s="7" t="s">
        <v>50</v>
      </c>
    </row>
    <row r="6" spans="2:9" s="9" customFormat="1" ht="16.2" customHeight="1">
      <c r="B6" s="6"/>
      <c r="C6" s="47" t="s">
        <v>51</v>
      </c>
      <c r="D6" s="48"/>
      <c r="E6" s="48"/>
      <c r="F6" s="48"/>
      <c r="G6" s="48"/>
      <c r="H6" s="48"/>
      <c r="I6" s="37"/>
    </row>
    <row r="7" spans="2:9" ht="28.2" customHeight="1">
      <c r="B7" s="20">
        <v>1</v>
      </c>
      <c r="C7" s="13" t="s">
        <v>13</v>
      </c>
      <c r="D7" s="18"/>
      <c r="E7" s="11" t="s">
        <v>12</v>
      </c>
      <c r="F7" s="12">
        <v>0.2</v>
      </c>
      <c r="G7" s="12">
        <v>5500</v>
      </c>
      <c r="H7" s="39">
        <f>F7*G7</f>
        <v>1100</v>
      </c>
      <c r="I7" s="11" t="s">
        <v>52</v>
      </c>
    </row>
    <row r="8" spans="2:9" ht="28.2" customHeight="1">
      <c r="B8" s="20">
        <v>2</v>
      </c>
      <c r="C8" s="13" t="s">
        <v>10</v>
      </c>
      <c r="D8" s="19" t="s">
        <v>11</v>
      </c>
      <c r="E8" s="11" t="s">
        <v>9</v>
      </c>
      <c r="F8" s="11">
        <v>4</v>
      </c>
      <c r="G8" s="11">
        <v>18300</v>
      </c>
      <c r="H8" s="40">
        <f>F8*G8</f>
        <v>73200</v>
      </c>
      <c r="I8" s="11" t="s">
        <v>52</v>
      </c>
    </row>
    <row r="9" spans="2:9" ht="17.399999999999999" customHeight="1">
      <c r="B9" s="22"/>
      <c r="C9" s="49" t="s">
        <v>14</v>
      </c>
      <c r="D9" s="50"/>
      <c r="E9" s="21"/>
      <c r="F9" s="10"/>
      <c r="G9" s="10"/>
      <c r="H9" s="41">
        <f>SUM(H7:H8)</f>
        <v>74300</v>
      </c>
      <c r="I9" s="38"/>
    </row>
    <row r="10" spans="2:9" ht="30.6" customHeight="1">
      <c r="B10" s="22">
        <v>3</v>
      </c>
      <c r="C10" s="13" t="s">
        <v>15</v>
      </c>
      <c r="D10" s="13" t="s">
        <v>15</v>
      </c>
      <c r="E10" s="11" t="s">
        <v>12</v>
      </c>
      <c r="F10" s="21">
        <v>0.25</v>
      </c>
      <c r="G10" s="21">
        <v>13050</v>
      </c>
      <c r="H10" s="42">
        <f t="shared" ref="H10:H37" si="0">F10*G10</f>
        <v>3262.5</v>
      </c>
      <c r="I10" s="11" t="s">
        <v>52</v>
      </c>
    </row>
    <row r="11" spans="2:9" ht="26.4" customHeight="1">
      <c r="B11" s="22">
        <v>4</v>
      </c>
      <c r="C11" s="13" t="s">
        <v>16</v>
      </c>
      <c r="D11" s="13" t="s">
        <v>16</v>
      </c>
      <c r="E11" s="11" t="s">
        <v>12</v>
      </c>
      <c r="F11" s="21">
        <v>0.25</v>
      </c>
      <c r="G11" s="21">
        <v>31055</v>
      </c>
      <c r="H11" s="42">
        <f t="shared" si="0"/>
        <v>7763.75</v>
      </c>
      <c r="I11" s="11" t="s">
        <v>52</v>
      </c>
    </row>
    <row r="12" spans="2:9" ht="24.6" customHeight="1">
      <c r="B12" s="22">
        <v>5</v>
      </c>
      <c r="C12" s="13" t="s">
        <v>17</v>
      </c>
      <c r="D12" s="13" t="s">
        <v>17</v>
      </c>
      <c r="E12" s="11" t="s">
        <v>12</v>
      </c>
      <c r="F12" s="21">
        <v>0.25</v>
      </c>
      <c r="G12" s="21">
        <v>17000</v>
      </c>
      <c r="H12" s="42">
        <f t="shared" si="0"/>
        <v>4250</v>
      </c>
      <c r="I12" s="11" t="s">
        <v>52</v>
      </c>
    </row>
    <row r="13" spans="2:9" ht="48.6" customHeight="1">
      <c r="B13" s="22">
        <v>6</v>
      </c>
      <c r="C13" s="13" t="s">
        <v>18</v>
      </c>
      <c r="D13" s="13" t="s">
        <v>18</v>
      </c>
      <c r="E13" s="11" t="s">
        <v>12</v>
      </c>
      <c r="F13" s="21">
        <v>0.25</v>
      </c>
      <c r="G13" s="21">
        <v>51600</v>
      </c>
      <c r="H13" s="42">
        <f t="shared" si="0"/>
        <v>12900</v>
      </c>
      <c r="I13" s="11" t="s">
        <v>52</v>
      </c>
    </row>
    <row r="14" spans="2:9" ht="28.2" customHeight="1">
      <c r="B14" s="22">
        <v>7</v>
      </c>
      <c r="C14" s="13" t="s">
        <v>19</v>
      </c>
      <c r="D14" s="13" t="s">
        <v>19</v>
      </c>
      <c r="E14" s="11" t="s">
        <v>12</v>
      </c>
      <c r="F14" s="21">
        <v>0.25</v>
      </c>
      <c r="G14" s="21">
        <v>37900</v>
      </c>
      <c r="H14" s="42">
        <f t="shared" si="0"/>
        <v>9475</v>
      </c>
      <c r="I14" s="11" t="s">
        <v>52</v>
      </c>
    </row>
    <row r="15" spans="2:9" ht="28.2" customHeight="1">
      <c r="B15" s="22">
        <v>8</v>
      </c>
      <c r="C15" s="13" t="s">
        <v>20</v>
      </c>
      <c r="D15" s="13" t="s">
        <v>20</v>
      </c>
      <c r="E15" s="11" t="s">
        <v>12</v>
      </c>
      <c r="F15" s="21">
        <v>0.5</v>
      </c>
      <c r="G15" s="21">
        <v>77800</v>
      </c>
      <c r="H15" s="42">
        <f t="shared" si="0"/>
        <v>38900</v>
      </c>
      <c r="I15" s="11" t="s">
        <v>52</v>
      </c>
    </row>
    <row r="16" spans="2:9" ht="28.2" customHeight="1">
      <c r="B16" s="22">
        <v>9</v>
      </c>
      <c r="C16" s="13" t="s">
        <v>21</v>
      </c>
      <c r="D16" s="13" t="s">
        <v>21</v>
      </c>
      <c r="E16" s="11" t="s">
        <v>12</v>
      </c>
      <c r="F16" s="21">
        <v>1</v>
      </c>
      <c r="G16" s="21">
        <v>59715</v>
      </c>
      <c r="H16" s="42">
        <f t="shared" si="0"/>
        <v>59715</v>
      </c>
      <c r="I16" s="11" t="s">
        <v>52</v>
      </c>
    </row>
    <row r="17" spans="2:9" ht="28.2" customHeight="1">
      <c r="B17" s="22">
        <v>10</v>
      </c>
      <c r="C17" s="13" t="s">
        <v>8</v>
      </c>
      <c r="D17" s="13" t="s">
        <v>8</v>
      </c>
      <c r="E17" s="11" t="s">
        <v>12</v>
      </c>
      <c r="F17" s="21">
        <v>0.25</v>
      </c>
      <c r="G17" s="21">
        <v>5475</v>
      </c>
      <c r="H17" s="42">
        <f t="shared" si="0"/>
        <v>1368.75</v>
      </c>
      <c r="I17" s="11" t="s">
        <v>52</v>
      </c>
    </row>
    <row r="18" spans="2:9" ht="28.2" customHeight="1">
      <c r="B18" s="22">
        <v>11</v>
      </c>
      <c r="C18" s="13" t="s">
        <v>22</v>
      </c>
      <c r="D18" s="13" t="s">
        <v>22</v>
      </c>
      <c r="E18" s="11" t="s">
        <v>12</v>
      </c>
      <c r="F18" s="21">
        <v>0.25</v>
      </c>
      <c r="G18" s="21">
        <v>5800</v>
      </c>
      <c r="H18" s="42">
        <f t="shared" si="0"/>
        <v>1450</v>
      </c>
      <c r="I18" s="11" t="s">
        <v>52</v>
      </c>
    </row>
    <row r="19" spans="2:9" ht="28.2" customHeight="1">
      <c r="B19" s="22">
        <v>12</v>
      </c>
      <c r="C19" s="13" t="s">
        <v>23</v>
      </c>
      <c r="D19" s="13" t="s">
        <v>23</v>
      </c>
      <c r="E19" s="11" t="s">
        <v>12</v>
      </c>
      <c r="F19" s="21">
        <v>0.25</v>
      </c>
      <c r="G19" s="21">
        <v>4850</v>
      </c>
      <c r="H19" s="42">
        <f t="shared" si="0"/>
        <v>1212.5</v>
      </c>
      <c r="I19" s="11" t="s">
        <v>52</v>
      </c>
    </row>
    <row r="20" spans="2:9" ht="42" customHeight="1">
      <c r="B20" s="22">
        <v>13</v>
      </c>
      <c r="C20" s="13" t="s">
        <v>24</v>
      </c>
      <c r="D20" s="13" t="s">
        <v>24</v>
      </c>
      <c r="E20" s="21" t="s">
        <v>25</v>
      </c>
      <c r="F20" s="21">
        <v>2</v>
      </c>
      <c r="G20" s="21">
        <v>17500</v>
      </c>
      <c r="H20" s="42">
        <f t="shared" si="0"/>
        <v>35000</v>
      </c>
      <c r="I20" s="11" t="s">
        <v>52</v>
      </c>
    </row>
    <row r="21" spans="2:9" ht="40.799999999999997" customHeight="1">
      <c r="B21" s="22">
        <v>14</v>
      </c>
      <c r="C21" s="13" t="s">
        <v>26</v>
      </c>
      <c r="D21" s="13" t="s">
        <v>26</v>
      </c>
      <c r="E21" s="11" t="s">
        <v>25</v>
      </c>
      <c r="F21" s="21">
        <v>1</v>
      </c>
      <c r="G21" s="21">
        <v>25900</v>
      </c>
      <c r="H21" s="42">
        <f t="shared" si="0"/>
        <v>25900</v>
      </c>
      <c r="I21" s="11" t="s">
        <v>52</v>
      </c>
    </row>
    <row r="22" spans="2:9" ht="52.2" customHeight="1">
      <c r="B22" s="22">
        <v>15</v>
      </c>
      <c r="C22" s="13" t="s">
        <v>27</v>
      </c>
      <c r="D22" s="13" t="s">
        <v>27</v>
      </c>
      <c r="E22" s="11" t="s">
        <v>28</v>
      </c>
      <c r="F22" s="21">
        <v>1</v>
      </c>
      <c r="G22" s="21">
        <v>51800</v>
      </c>
      <c r="H22" s="42">
        <f t="shared" si="0"/>
        <v>51800</v>
      </c>
      <c r="I22" s="11" t="s">
        <v>52</v>
      </c>
    </row>
    <row r="23" spans="2:9" ht="64.2" customHeight="1">
      <c r="B23" s="22">
        <v>16</v>
      </c>
      <c r="C23" s="13" t="s">
        <v>29</v>
      </c>
      <c r="D23" s="13" t="s">
        <v>29</v>
      </c>
      <c r="E23" s="11" t="s">
        <v>28</v>
      </c>
      <c r="F23" s="21">
        <v>1</v>
      </c>
      <c r="G23" s="21">
        <v>19950</v>
      </c>
      <c r="H23" s="42">
        <f t="shared" si="0"/>
        <v>19950</v>
      </c>
      <c r="I23" s="11" t="s">
        <v>52</v>
      </c>
    </row>
    <row r="24" spans="2:9" ht="40.200000000000003" customHeight="1">
      <c r="B24" s="22">
        <v>17</v>
      </c>
      <c r="C24" s="13" t="s">
        <v>30</v>
      </c>
      <c r="D24" s="13" t="s">
        <v>30</v>
      </c>
      <c r="E24" s="11" t="s">
        <v>31</v>
      </c>
      <c r="F24" s="21">
        <v>1</v>
      </c>
      <c r="G24" s="21">
        <v>3220</v>
      </c>
      <c r="H24" s="42">
        <f t="shared" si="0"/>
        <v>3220</v>
      </c>
      <c r="I24" s="11" t="s">
        <v>52</v>
      </c>
    </row>
    <row r="25" spans="2:9" ht="52.2" customHeight="1">
      <c r="B25" s="22">
        <v>18</v>
      </c>
      <c r="C25" s="13" t="s">
        <v>32</v>
      </c>
      <c r="D25" s="13" t="s">
        <v>32</v>
      </c>
      <c r="E25" s="11" t="s">
        <v>33</v>
      </c>
      <c r="F25" s="21">
        <v>3</v>
      </c>
      <c r="G25" s="21">
        <v>15500</v>
      </c>
      <c r="H25" s="42">
        <f t="shared" si="0"/>
        <v>46500</v>
      </c>
      <c r="I25" s="11" t="s">
        <v>52</v>
      </c>
    </row>
    <row r="26" spans="2:9" ht="76.2" customHeight="1">
      <c r="B26" s="22">
        <v>19</v>
      </c>
      <c r="C26" s="13" t="s">
        <v>34</v>
      </c>
      <c r="D26" s="13" t="s">
        <v>34</v>
      </c>
      <c r="E26" s="11" t="s">
        <v>31</v>
      </c>
      <c r="F26" s="21">
        <v>2</v>
      </c>
      <c r="G26" s="21">
        <v>38000</v>
      </c>
      <c r="H26" s="42">
        <f t="shared" si="0"/>
        <v>76000</v>
      </c>
      <c r="I26" s="11" t="s">
        <v>52</v>
      </c>
    </row>
    <row r="27" spans="2:9" ht="63.6" customHeight="1">
      <c r="B27" s="22">
        <v>20</v>
      </c>
      <c r="C27" s="13" t="s">
        <v>35</v>
      </c>
      <c r="D27" s="13" t="s">
        <v>35</v>
      </c>
      <c r="E27" s="11" t="s">
        <v>31</v>
      </c>
      <c r="F27" s="21">
        <v>1</v>
      </c>
      <c r="G27" s="21">
        <v>15500</v>
      </c>
      <c r="H27" s="42">
        <f t="shared" si="0"/>
        <v>15500</v>
      </c>
      <c r="I27" s="11" t="s">
        <v>52</v>
      </c>
    </row>
    <row r="28" spans="2:9" ht="36">
      <c r="B28" s="22">
        <v>21</v>
      </c>
      <c r="C28" s="13" t="s">
        <v>36</v>
      </c>
      <c r="D28" s="13" t="s">
        <v>36</v>
      </c>
      <c r="E28" s="11" t="s">
        <v>31</v>
      </c>
      <c r="F28" s="21">
        <v>2</v>
      </c>
      <c r="G28" s="21">
        <v>17500</v>
      </c>
      <c r="H28" s="42">
        <f t="shared" si="0"/>
        <v>35000</v>
      </c>
      <c r="I28" s="11" t="s">
        <v>52</v>
      </c>
    </row>
    <row r="29" spans="2:9" ht="64.8" customHeight="1">
      <c r="B29" s="22">
        <v>22</v>
      </c>
      <c r="C29" s="13" t="s">
        <v>37</v>
      </c>
      <c r="D29" s="13" t="s">
        <v>37</v>
      </c>
      <c r="E29" s="16" t="s">
        <v>31</v>
      </c>
      <c r="F29" s="17">
        <v>1</v>
      </c>
      <c r="G29" s="17">
        <v>17500</v>
      </c>
      <c r="H29" s="42">
        <f t="shared" si="0"/>
        <v>17500</v>
      </c>
      <c r="I29" s="11" t="s">
        <v>52</v>
      </c>
    </row>
    <row r="30" spans="2:9" ht="24">
      <c r="B30" s="22"/>
      <c r="C30" s="23" t="s">
        <v>38</v>
      </c>
      <c r="D30" s="23" t="s">
        <v>38</v>
      </c>
      <c r="E30" s="23"/>
      <c r="F30" s="23"/>
      <c r="G30" s="23"/>
      <c r="H30" s="42"/>
      <c r="I30" s="11" t="s">
        <v>52</v>
      </c>
    </row>
    <row r="31" spans="2:9" ht="24">
      <c r="B31" s="22">
        <v>23</v>
      </c>
      <c r="C31" s="13" t="s">
        <v>39</v>
      </c>
      <c r="D31" s="13" t="s">
        <v>39</v>
      </c>
      <c r="E31" s="15" t="s">
        <v>40</v>
      </c>
      <c r="F31" s="24">
        <v>1</v>
      </c>
      <c r="G31" s="24">
        <v>1100</v>
      </c>
      <c r="H31" s="42">
        <f t="shared" si="0"/>
        <v>1100</v>
      </c>
      <c r="I31" s="11" t="s">
        <v>52</v>
      </c>
    </row>
    <row r="32" spans="2:9" ht="36">
      <c r="B32" s="22">
        <v>24</v>
      </c>
      <c r="C32" s="13" t="s">
        <v>41</v>
      </c>
      <c r="D32" s="13" t="s">
        <v>41</v>
      </c>
      <c r="E32" s="11" t="s">
        <v>40</v>
      </c>
      <c r="F32" s="21">
        <v>1</v>
      </c>
      <c r="G32" s="21">
        <v>1100</v>
      </c>
      <c r="H32" s="42">
        <f t="shared" si="0"/>
        <v>1100</v>
      </c>
      <c r="I32" s="11" t="s">
        <v>52</v>
      </c>
    </row>
    <row r="33" spans="2:12" ht="24">
      <c r="B33" s="22">
        <v>25</v>
      </c>
      <c r="C33" s="13" t="s">
        <v>42</v>
      </c>
      <c r="D33" s="13" t="s">
        <v>42</v>
      </c>
      <c r="E33" s="11" t="s">
        <v>40</v>
      </c>
      <c r="F33" s="21">
        <v>1</v>
      </c>
      <c r="G33" s="21">
        <v>1100</v>
      </c>
      <c r="H33" s="42">
        <f t="shared" si="0"/>
        <v>1100</v>
      </c>
      <c r="I33" s="11" t="s">
        <v>52</v>
      </c>
    </row>
    <row r="34" spans="2:12" ht="36">
      <c r="B34" s="22">
        <v>26</v>
      </c>
      <c r="C34" s="13" t="s">
        <v>43</v>
      </c>
      <c r="D34" s="13" t="s">
        <v>43</v>
      </c>
      <c r="E34" s="11" t="s">
        <v>40</v>
      </c>
      <c r="F34" s="21">
        <v>1</v>
      </c>
      <c r="G34" s="21">
        <v>1100</v>
      </c>
      <c r="H34" s="42">
        <f t="shared" si="0"/>
        <v>1100</v>
      </c>
      <c r="I34" s="11" t="s">
        <v>52</v>
      </c>
    </row>
    <row r="35" spans="2:12" ht="24">
      <c r="B35" s="22">
        <v>27</v>
      </c>
      <c r="C35" s="13" t="s">
        <v>44</v>
      </c>
      <c r="D35" s="13" t="s">
        <v>44</v>
      </c>
      <c r="E35" s="11" t="s">
        <v>40</v>
      </c>
      <c r="F35" s="21">
        <v>1</v>
      </c>
      <c r="G35" s="21">
        <v>1100</v>
      </c>
      <c r="H35" s="42">
        <f t="shared" si="0"/>
        <v>1100</v>
      </c>
      <c r="I35" s="11" t="s">
        <v>52</v>
      </c>
    </row>
    <row r="36" spans="2:12" ht="36">
      <c r="B36" s="22">
        <v>28</v>
      </c>
      <c r="C36" s="13" t="s">
        <v>45</v>
      </c>
      <c r="D36" s="13" t="s">
        <v>45</v>
      </c>
      <c r="E36" s="11" t="s">
        <v>40</v>
      </c>
      <c r="F36" s="21">
        <v>1</v>
      </c>
      <c r="G36" s="21">
        <v>1100</v>
      </c>
      <c r="H36" s="42">
        <f t="shared" si="0"/>
        <v>1100</v>
      </c>
      <c r="I36" s="11" t="s">
        <v>52</v>
      </c>
    </row>
    <row r="37" spans="2:12" ht="24">
      <c r="B37" s="22">
        <v>29</v>
      </c>
      <c r="C37" s="13" t="s">
        <v>46</v>
      </c>
      <c r="D37" s="13" t="s">
        <v>46</v>
      </c>
      <c r="E37" s="11" t="s">
        <v>40</v>
      </c>
      <c r="F37" s="21">
        <v>1</v>
      </c>
      <c r="G37" s="21">
        <v>1100</v>
      </c>
      <c r="H37" s="42">
        <f t="shared" si="0"/>
        <v>1100</v>
      </c>
      <c r="I37" s="11" t="s">
        <v>52</v>
      </c>
    </row>
    <row r="38" spans="2:12" s="26" customFormat="1" ht="18" customHeight="1">
      <c r="B38" s="22"/>
      <c r="C38" s="25" t="s">
        <v>47</v>
      </c>
      <c r="D38" s="30"/>
      <c r="E38" s="21"/>
      <c r="F38" s="10"/>
      <c r="G38" s="10"/>
      <c r="H38" s="41">
        <f>SUM(H10:H37)</f>
        <v>474367.5</v>
      </c>
      <c r="I38" s="43"/>
    </row>
    <row r="39" spans="2:12" s="14" customFormat="1" ht="16.2" customHeight="1">
      <c r="B39" s="22"/>
      <c r="C39" s="51" t="s">
        <v>53</v>
      </c>
      <c r="D39" s="51"/>
      <c r="E39" s="21"/>
      <c r="F39" s="10"/>
      <c r="G39" s="10"/>
      <c r="H39" s="41">
        <f>H9+H38</f>
        <v>548667.5</v>
      </c>
      <c r="I39" s="44"/>
    </row>
    <row r="40" spans="2:12">
      <c r="B40" s="27"/>
      <c r="C40" s="28"/>
      <c r="D40" s="45"/>
      <c r="E40" s="29"/>
      <c r="F40" s="28"/>
      <c r="G40" s="28"/>
      <c r="H40" s="46"/>
    </row>
    <row r="42" spans="2:12">
      <c r="C42" s="52" t="s">
        <v>48</v>
      </c>
      <c r="D42" s="52"/>
      <c r="E42" s="52"/>
      <c r="F42" s="52"/>
      <c r="G42" s="52"/>
      <c r="H42" s="52"/>
      <c r="I42" s="52"/>
      <c r="J42" s="52"/>
      <c r="K42" s="52"/>
      <c r="L42" s="52"/>
    </row>
    <row r="43" spans="2:12" s="5" customFormat="1" ht="14.4" customHeight="1">
      <c r="B43" s="1"/>
      <c r="C43" s="52"/>
      <c r="D43" s="52"/>
      <c r="E43" s="52"/>
      <c r="F43" s="52"/>
      <c r="G43" s="52"/>
      <c r="H43" s="52"/>
      <c r="I43" s="52"/>
      <c r="J43" s="52"/>
      <c r="K43" s="52"/>
      <c r="L43" s="52"/>
    </row>
    <row r="44" spans="2:12"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2:12"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2:12"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2:12"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2:12">
      <c r="C48" s="52"/>
      <c r="D48" s="52"/>
      <c r="E48" s="52"/>
      <c r="F48" s="52"/>
      <c r="G48" s="52"/>
      <c r="H48" s="52"/>
      <c r="I48" s="52"/>
      <c r="J48" s="52"/>
      <c r="K48" s="52"/>
      <c r="L48" s="52"/>
    </row>
    <row r="49" spans="3:12">
      <c r="C49" s="52"/>
      <c r="D49" s="52"/>
      <c r="E49" s="52"/>
      <c r="F49" s="52"/>
      <c r="G49" s="52"/>
      <c r="H49" s="52"/>
      <c r="I49" s="52"/>
      <c r="J49" s="52"/>
      <c r="K49" s="52"/>
      <c r="L49" s="52"/>
    </row>
    <row r="50" spans="3:12">
      <c r="C50" s="52"/>
      <c r="D50" s="52"/>
      <c r="E50" s="52"/>
      <c r="F50" s="52"/>
      <c r="G50" s="52"/>
      <c r="H50" s="52"/>
      <c r="I50" s="52"/>
      <c r="J50" s="52"/>
      <c r="K50" s="52"/>
      <c r="L50" s="52"/>
    </row>
    <row r="51" spans="3:12">
      <c r="C51" s="52"/>
      <c r="D51" s="52"/>
      <c r="E51" s="52"/>
      <c r="F51" s="52"/>
      <c r="G51" s="52"/>
      <c r="H51" s="52"/>
      <c r="I51" s="52"/>
      <c r="J51" s="52"/>
      <c r="K51" s="52"/>
      <c r="L51" s="52"/>
    </row>
    <row r="52" spans="3:12">
      <c r="C52" s="52"/>
      <c r="D52" s="52"/>
      <c r="E52" s="52"/>
      <c r="F52" s="52"/>
      <c r="G52" s="52"/>
      <c r="H52" s="52"/>
      <c r="I52" s="52"/>
      <c r="J52" s="52"/>
      <c r="K52" s="52"/>
      <c r="L52" s="52"/>
    </row>
    <row r="53" spans="3:12"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3:12">
      <c r="C54" s="52"/>
      <c r="D54" s="52"/>
      <c r="E54" s="52"/>
      <c r="F54" s="52"/>
      <c r="G54" s="52"/>
      <c r="H54" s="52"/>
      <c r="I54" s="52"/>
      <c r="J54" s="52"/>
      <c r="K54" s="52"/>
      <c r="L54" s="52"/>
    </row>
    <row r="55" spans="3:12">
      <c r="C55" s="52"/>
      <c r="D55" s="52"/>
      <c r="E55" s="52"/>
      <c r="F55" s="52"/>
      <c r="G55" s="52"/>
      <c r="H55" s="52"/>
      <c r="I55" s="52"/>
      <c r="J55" s="52"/>
      <c r="K55" s="52"/>
      <c r="L55" s="52"/>
    </row>
    <row r="56" spans="3:12">
      <c r="C56" s="52"/>
      <c r="D56" s="52"/>
      <c r="E56" s="52"/>
      <c r="F56" s="52"/>
      <c r="G56" s="52"/>
      <c r="H56" s="52"/>
      <c r="I56" s="52"/>
      <c r="J56" s="52"/>
      <c r="K56" s="52"/>
      <c r="L56" s="52"/>
    </row>
    <row r="57" spans="3:12">
      <c r="C57" s="52"/>
      <c r="D57" s="52"/>
      <c r="E57" s="52"/>
      <c r="F57" s="52"/>
      <c r="G57" s="52"/>
      <c r="H57" s="52"/>
      <c r="I57" s="52"/>
      <c r="J57" s="52"/>
      <c r="K57" s="52"/>
      <c r="L57" s="52"/>
    </row>
    <row r="58" spans="3:12">
      <c r="C58" s="52"/>
      <c r="D58" s="52"/>
      <c r="E58" s="52"/>
      <c r="F58" s="52"/>
      <c r="G58" s="52"/>
      <c r="H58" s="52"/>
      <c r="I58" s="52"/>
      <c r="J58" s="52"/>
      <c r="K58" s="52"/>
      <c r="L58" s="52"/>
    </row>
    <row r="59" spans="3:12">
      <c r="C59" s="52"/>
      <c r="D59" s="52"/>
      <c r="E59" s="52"/>
      <c r="F59" s="52"/>
      <c r="G59" s="52"/>
      <c r="H59" s="52"/>
      <c r="I59" s="52"/>
      <c r="J59" s="52"/>
      <c r="K59" s="52"/>
      <c r="L59" s="52"/>
    </row>
    <row r="60" spans="3:12">
      <c r="C60" s="52"/>
      <c r="D60" s="52"/>
      <c r="E60" s="52"/>
      <c r="F60" s="52"/>
      <c r="G60" s="52"/>
      <c r="H60" s="52"/>
      <c r="I60" s="52"/>
      <c r="J60" s="52"/>
      <c r="K60" s="52"/>
      <c r="L60" s="52"/>
    </row>
    <row r="61" spans="3:12">
      <c r="C61" s="52"/>
      <c r="D61" s="52"/>
      <c r="E61" s="52"/>
      <c r="F61" s="52"/>
      <c r="G61" s="52"/>
      <c r="H61" s="52"/>
      <c r="I61" s="52"/>
      <c r="J61" s="52"/>
      <c r="K61" s="52"/>
      <c r="L61" s="52"/>
    </row>
    <row r="62" spans="3:12">
      <c r="C62" s="52"/>
      <c r="D62" s="52"/>
      <c r="E62" s="52"/>
      <c r="F62" s="52"/>
      <c r="G62" s="52"/>
      <c r="H62" s="52"/>
      <c r="I62" s="52"/>
      <c r="J62" s="52"/>
      <c r="K62" s="52"/>
      <c r="L62" s="52"/>
    </row>
    <row r="63" spans="3:12">
      <c r="C63" s="52"/>
      <c r="D63" s="52"/>
      <c r="E63" s="52"/>
      <c r="F63" s="52"/>
      <c r="G63" s="52"/>
      <c r="H63" s="52"/>
      <c r="I63" s="52"/>
      <c r="J63" s="52"/>
      <c r="K63" s="52"/>
      <c r="L63" s="52"/>
    </row>
    <row r="64" spans="3:12">
      <c r="C64" s="52"/>
      <c r="D64" s="52"/>
      <c r="E64" s="52"/>
      <c r="F64" s="52"/>
      <c r="G64" s="52"/>
      <c r="H64" s="52"/>
      <c r="I64" s="52"/>
      <c r="J64" s="52"/>
      <c r="K64" s="52"/>
      <c r="L64" s="52"/>
    </row>
    <row r="65" spans="3:12">
      <c r="C65" s="52"/>
      <c r="D65" s="52"/>
      <c r="E65" s="52"/>
      <c r="F65" s="52"/>
      <c r="G65" s="52"/>
      <c r="H65" s="52"/>
      <c r="I65" s="52"/>
      <c r="J65" s="52"/>
      <c r="K65" s="52"/>
      <c r="L65" s="52"/>
    </row>
    <row r="66" spans="3:12">
      <c r="C66" s="52"/>
      <c r="D66" s="52"/>
      <c r="E66" s="52"/>
      <c r="F66" s="52"/>
      <c r="G66" s="52"/>
      <c r="H66" s="52"/>
      <c r="I66" s="52"/>
      <c r="J66" s="52"/>
      <c r="K66" s="52"/>
      <c r="L66" s="52"/>
    </row>
    <row r="67" spans="3:12">
      <c r="C67" s="52"/>
      <c r="D67" s="52"/>
      <c r="E67" s="52"/>
      <c r="F67" s="52"/>
      <c r="G67" s="52"/>
      <c r="H67" s="52"/>
      <c r="I67" s="52"/>
      <c r="J67" s="52"/>
      <c r="K67" s="52"/>
      <c r="L67" s="52"/>
    </row>
    <row r="68" spans="3:12">
      <c r="C68" s="52"/>
      <c r="D68" s="52"/>
      <c r="E68" s="52"/>
      <c r="F68" s="52"/>
      <c r="G68" s="52"/>
      <c r="H68" s="52"/>
      <c r="I68" s="52"/>
      <c r="J68" s="52"/>
      <c r="K68" s="52"/>
      <c r="L68" s="52"/>
    </row>
    <row r="69" spans="3:12">
      <c r="C69" s="52"/>
      <c r="D69" s="52"/>
      <c r="E69" s="52"/>
      <c r="F69" s="52"/>
      <c r="G69" s="52"/>
      <c r="H69" s="52"/>
      <c r="I69" s="52"/>
      <c r="J69" s="52"/>
      <c r="K69" s="52"/>
      <c r="L69" s="52"/>
    </row>
    <row r="70" spans="3:12">
      <c r="C70" s="52"/>
      <c r="D70" s="52"/>
      <c r="E70" s="52"/>
      <c r="F70" s="52"/>
      <c r="G70" s="52"/>
      <c r="H70" s="52"/>
      <c r="I70" s="52"/>
      <c r="J70" s="52"/>
      <c r="K70" s="52"/>
      <c r="L70" s="52"/>
    </row>
    <row r="71" spans="3:12"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2" spans="3:12"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spans="3:12" ht="201" customHeight="1">
      <c r="C73" s="52"/>
      <c r="D73" s="52"/>
      <c r="E73" s="52"/>
      <c r="F73" s="52"/>
      <c r="G73" s="52"/>
      <c r="H73" s="52"/>
      <c r="I73" s="52"/>
      <c r="J73" s="52"/>
      <c r="K73" s="52"/>
      <c r="L73" s="52"/>
    </row>
  </sheetData>
  <mergeCells count="4">
    <mergeCell ref="C6:H6"/>
    <mergeCell ref="C9:D9"/>
    <mergeCell ref="C39:D39"/>
    <mergeCell ref="C42:L73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лекарств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2018-07-13T06:40:03Z</dcterms:modified>
</cp:coreProperties>
</file>