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19г." sheetId="1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109" i="1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83"/>
  <c r="I111"/>
  <c r="I112"/>
  <c r="I113"/>
  <c r="I114"/>
  <c r="I115"/>
  <c r="I116"/>
  <c r="I117"/>
  <c r="I118"/>
  <c r="I119"/>
  <c r="I120"/>
  <c r="I121"/>
  <c r="I122"/>
  <c r="I123"/>
  <c r="I124"/>
  <c r="I125"/>
  <c r="I128" l="1"/>
  <c r="I127"/>
  <c r="I126"/>
  <c r="I80"/>
  <c r="I40"/>
  <c r="I41"/>
  <c r="I42"/>
  <c r="I43"/>
  <c r="I44"/>
  <c r="I45"/>
  <c r="I46"/>
  <c r="I47"/>
  <c r="I48"/>
  <c r="I49"/>
  <c r="I50"/>
  <c r="I34"/>
  <c r="I33"/>
  <c r="I32"/>
  <c r="I31"/>
  <c r="I30"/>
  <c r="I29"/>
  <c r="I28"/>
  <c r="I27"/>
  <c r="I26"/>
  <c r="I22"/>
  <c r="I12"/>
  <c r="I7"/>
  <c r="I8"/>
  <c r="I132"/>
  <c r="I131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39"/>
  <c r="I38"/>
  <c r="I37"/>
  <c r="I25"/>
  <c r="I24"/>
  <c r="I23"/>
  <c r="I21"/>
  <c r="I20"/>
  <c r="I19"/>
  <c r="I18"/>
  <c r="I17"/>
  <c r="I16"/>
  <c r="I15"/>
  <c r="I14"/>
  <c r="I13"/>
  <c r="I11"/>
  <c r="I10"/>
  <c r="I9"/>
  <c r="I6"/>
  <c r="I129" l="1"/>
  <c r="I81"/>
  <c r="I51"/>
  <c r="I133"/>
  <c r="I35"/>
  <c r="I134" l="1"/>
</calcChain>
</file>

<file path=xl/sharedStrings.xml><?xml version="1.0" encoding="utf-8"?>
<sst xmlns="http://schemas.openxmlformats.org/spreadsheetml/2006/main" count="790" uniqueCount="277">
  <si>
    <t>Приложения 1</t>
  </si>
  <si>
    <t>Перечень и условия поставки лекарственных средстви изделий медицинского назначения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</si>
  <si>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</si>
  <si>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</si>
  <si>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</si>
  <si>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</si>
  <si>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</si>
  <si>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</si>
  <si>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</si>
  <si>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</si>
  <si>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</si>
  <si>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</si>
  <si>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</si>
  <si>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1.Лекарственные средства и прочие изделия медицинского назначения:</t>
  </si>
  <si>
    <t>Аммиака раствор</t>
  </si>
  <si>
    <t>раствор для наружного применения 10%  20 мл</t>
  </si>
  <si>
    <t>флак</t>
  </si>
  <si>
    <t>январь-декабрь</t>
  </si>
  <si>
    <t>431010000 Кызылорда</t>
  </si>
  <si>
    <t>ул.Коркыт Ата 3б</t>
  </si>
  <si>
    <t>Флутиказон</t>
  </si>
  <si>
    <t xml:space="preserve">Авамис 27,5 мкг/доза 120 доз </t>
  </si>
  <si>
    <t>спрей назальный дозированный 27,5мкг/доза</t>
  </si>
  <si>
    <t>фл</t>
  </si>
  <si>
    <t xml:space="preserve">Ципрофлоксацин </t>
  </si>
  <si>
    <t>Ципромед 3мг/мл   10мл</t>
  </si>
  <si>
    <t xml:space="preserve">  капли    ушные 3мг/мл  10мл</t>
  </si>
  <si>
    <t>Бриллиантовый зеленый</t>
  </si>
  <si>
    <t>раствор для наружного применения 1% 10 мл</t>
  </si>
  <si>
    <t>Оксибупрокаин</t>
  </si>
  <si>
    <t>Инокаин</t>
  </si>
  <si>
    <t>Глазные капли  0,4 %   5 мл</t>
  </si>
  <si>
    <t>Хлорамфеникол</t>
  </si>
  <si>
    <t>Левомицетин</t>
  </si>
  <si>
    <t>Глазные капли  0,5% 10 мл</t>
  </si>
  <si>
    <t>Дексаметазон</t>
  </si>
  <si>
    <t>Раствор для иньекций  4мг/мл 1 мл</t>
  </si>
  <si>
    <t>амп</t>
  </si>
  <si>
    <t>Допамин</t>
  </si>
  <si>
    <t xml:space="preserve">Допамин </t>
  </si>
  <si>
    <t>Раствор для иньекций   4%   5мл</t>
  </si>
  <si>
    <t>Менадиона натрия бисульфит</t>
  </si>
  <si>
    <t xml:space="preserve">Викасол </t>
  </si>
  <si>
    <t>Раствор для иньекций  1 %   1мл</t>
  </si>
  <si>
    <t>Камфора</t>
  </si>
  <si>
    <t xml:space="preserve">Камфорный спирт </t>
  </si>
  <si>
    <t>раствор для наружного применения 10%  50</t>
  </si>
  <si>
    <t xml:space="preserve">Линкомицин </t>
  </si>
  <si>
    <t>Линкомицин гидрохлорид</t>
  </si>
  <si>
    <t>Раствор для иньекций   30%   1мл</t>
  </si>
  <si>
    <t>Метамизол</t>
  </si>
  <si>
    <t xml:space="preserve">Анальгин </t>
  </si>
  <si>
    <t>Раствор для иньекций   50%   2мл</t>
  </si>
  <si>
    <t>Этанол</t>
  </si>
  <si>
    <t>Спирт  этиловый</t>
  </si>
  <si>
    <t>раствор для наружного применения 90% 100мл</t>
  </si>
  <si>
    <t xml:space="preserve">Линимент  синтомициновая </t>
  </si>
  <si>
    <t>для наружного применения   10%  25,0 гр</t>
  </si>
  <si>
    <t>тюб</t>
  </si>
  <si>
    <t>Кетопрофен</t>
  </si>
  <si>
    <t>Кетонал  гель</t>
  </si>
  <si>
    <t>для наружного применения   2,5  %   50гр</t>
  </si>
  <si>
    <t>Диклофенак</t>
  </si>
  <si>
    <t>Диклофенак мазь</t>
  </si>
  <si>
    <t>для наружного применения   1  %   30гр</t>
  </si>
  <si>
    <t>уп</t>
  </si>
  <si>
    <t>шт</t>
  </si>
  <si>
    <t>Итого лекарственные средства и прочие изделия медицинского назначения:</t>
  </si>
  <si>
    <t xml:space="preserve">      2. Приобретение  стомотологических препаратов:</t>
  </si>
  <si>
    <t>Пломбировочный материал</t>
  </si>
  <si>
    <t>Согласно Договора по заявке Заказчика</t>
  </si>
  <si>
    <t>Итого стоматологические препараты:</t>
  </si>
  <si>
    <t xml:space="preserve">                                      3. Приобретение химреактивов для клинической лаборатории:</t>
  </si>
  <si>
    <t>Алт -(аланинаминотрансфераза)</t>
  </si>
  <si>
    <t>Набор реагентов для определение активности аланинаминотрансфераза (АЛТ) в сыворотке и плазме крови унифицированным методом Райтмана -Френкеля.Кат.№ B 01.01.</t>
  </si>
  <si>
    <t>набор</t>
  </si>
  <si>
    <t xml:space="preserve">Аст-(аспартатаминотрансфераза) </t>
  </si>
  <si>
    <t>Набор реагентов для определение активности аспартатаминотрасферазы(АСТ) в сыворотке и плазме крови унифицированным методом Райтмана -Френкеля.Кат.№ B 02.01.</t>
  </si>
  <si>
    <t>Билирубин -Витал</t>
  </si>
  <si>
    <t>Набор реагентов для определение  содержание общего белка в сыворотке (плазме) крови человека  биуретовым методом.Кат.№ B 06.01.</t>
  </si>
  <si>
    <t>Общий Белок-АГАТ</t>
  </si>
  <si>
    <t>Набор реагентов для определение  концентрации общего и прямого билирубина в сыворотке  крови унифицированным методом  Ендрассика-Грофа.Кат.№ B 03.12.</t>
  </si>
  <si>
    <t xml:space="preserve">Глюкоза -Витал </t>
  </si>
  <si>
    <t>Набор реагентов для определение  содержание  глюкозы в сыворое  (плазме)крови  человека без депротеинезации.Кат.№ B 05.02.</t>
  </si>
  <si>
    <t xml:space="preserve">Холестерин-Витал </t>
  </si>
  <si>
    <t>Набор реагентов для определение  концентрации  общего холестерина  в сыворое  (плазме)крови  человека  энзиматическим колориметрическим методом.Кат.№ B 13. 12</t>
  </si>
  <si>
    <t>Триглицериды-Витал</t>
  </si>
  <si>
    <t>Набор реагентов для определение  концентрации  триглицеридов  в сыворотке  (плазме)крови  человека  энзиматическим колориметрическим методом.Кат.№ B 17. 02</t>
  </si>
  <si>
    <t>Мочевина-Витал</t>
  </si>
  <si>
    <t>Набор реагентов для определение  концентрации  мочевины в сыворотке (плазме) крови  и моче уреазным фенол/ гипохлоритным методом.Кат.№ B  08.02</t>
  </si>
  <si>
    <t>Креатинин-Витал</t>
  </si>
  <si>
    <t>Набор реагентов для определение  концентрации  креатинина в сыворотке (плазме) крови  и моче  методом  Яффе " по конечной точке" с депротеинизацей.Кат.№ B  04.02</t>
  </si>
  <si>
    <t>Гемоглобин-АГАТ</t>
  </si>
  <si>
    <t xml:space="preserve">Набор реагентов для определение  гемоглобина в  крови  гемиглобинцианидным методом </t>
  </si>
  <si>
    <t xml:space="preserve">Кальций-01-Витал </t>
  </si>
  <si>
    <t>Набор реагентов для определение  содержание  кальция  в сыворотке(плазме) крови энзиматическим колориметрическим  методом.Кат.№ B 18.01</t>
  </si>
  <si>
    <t xml:space="preserve">Калий-01 -Витал </t>
  </si>
  <si>
    <t>Набор реагентов для определение  концентрации  калия в сыворотке (плазме) крови  турбидиметрическим методом без депротеинизации.Кат.№ B  26.01</t>
  </si>
  <si>
    <t xml:space="preserve">Натрий-102-Витал </t>
  </si>
  <si>
    <t>Набор реагентов для определение  концентрации натрия  в сыворотке(плазме) крови энзиматическим колориметрическим  методом.Кат.№ B 27.102</t>
  </si>
  <si>
    <t xml:space="preserve">Магний-01-Витал </t>
  </si>
  <si>
    <t>Набор реагентов для определение  концентрации  магния  в сыворотке(плазме) крови  и моче  колориметрическим  методом без депротеинизации.Кат.№ B 25.01</t>
  </si>
  <si>
    <t xml:space="preserve">Амилаза- Витал </t>
  </si>
  <si>
    <t>Набор реагентов для определение  активности-амилазы в сыворотке(плазме) крови и моче  унифицированным методом  по  Каравею.Кат.№ B 11.01</t>
  </si>
  <si>
    <t>Refa Tex-DAC</t>
  </si>
  <si>
    <t>Определение -ревматоидного фактора в сыворотке крови методом латекс агглютинации.Код продукции 1039 R100</t>
  </si>
  <si>
    <t>Железо-Витал</t>
  </si>
  <si>
    <t>Набор реагентов для определение  концентрации  железа в сыворотке (плазме) крови  и моче колориметрическим методом без депротеинизации.Кат.№ B  24.01.</t>
  </si>
  <si>
    <t>СRP-латекс</t>
  </si>
  <si>
    <t>Определение С-реактивного белка в сыворотке крови методом латекс агглютинации.Код продукции 1033 C100</t>
  </si>
  <si>
    <t>Краситель Азур-Эозин по Романовскому</t>
  </si>
  <si>
    <t>Предназначен для использования в лабораториях в качестве красителя форменных элементов крови</t>
  </si>
  <si>
    <t>кг</t>
  </si>
  <si>
    <t>Уксусная кислота ледянная</t>
  </si>
  <si>
    <t>Для определения лейкоцитов в крови</t>
  </si>
  <si>
    <t>LDL -Холестерин-витал</t>
  </si>
  <si>
    <t>Набор реагентов для определение  концентрации  холестерина  липопротеидов  низкой плотности в сыворотке (плазме) крови  энзиматическим колорометрическим методом  с селективной  защитой, без осаждения.Кат.№ B  13.06.</t>
  </si>
  <si>
    <t>упак</t>
  </si>
  <si>
    <t>HDL -Холестерин-витал</t>
  </si>
  <si>
    <t>Набор реагентов для определение  концентрации  липопротеидов высокой плотности в сыворотке (плазме) крови методом избирательной преципитации.Кат.№ B  13.04.</t>
  </si>
  <si>
    <t>Мочевая кислота</t>
  </si>
  <si>
    <t>Набор реагентов для определение  концентрации  мочевой кислоты в сыворотке (плазме) крови  и моче  методом  энзиматическим колориметрическим методом Кат.№ В  12.02</t>
  </si>
  <si>
    <t>Набор реагентов для определение  концентрации  хлоридов в сыворотке (плазме) крови  и моче   колориметрическим методом Кат.№ В  14.01</t>
  </si>
  <si>
    <t>Dac-5 №100 Экпресс -тест</t>
  </si>
  <si>
    <t>Экспресс-тест полоски  длч определения параметров мочи</t>
  </si>
  <si>
    <t>Итого химреактивов:</t>
  </si>
  <si>
    <t>4.Приобретение бакпрепараты:</t>
  </si>
  <si>
    <t>Итого бакпрепаратов:</t>
  </si>
  <si>
    <t xml:space="preserve">5. Приобретение изделия медицинского назначения:  </t>
  </si>
  <si>
    <t>Флюропленка</t>
  </si>
  <si>
    <t xml:space="preserve">Флюропленка Retina </t>
  </si>
  <si>
    <t>70*30,5</t>
  </si>
  <si>
    <t>рул</t>
  </si>
  <si>
    <t xml:space="preserve">Бумага для медицинских целей </t>
  </si>
  <si>
    <t xml:space="preserve">( ЭКГ 57*23*12 мм)  в рулонах </t>
  </si>
  <si>
    <t xml:space="preserve">Индикаторы  паровой  стер химические однор </t>
  </si>
  <si>
    <t>132/20 (1000тестов)</t>
  </si>
  <si>
    <t>уп.</t>
  </si>
  <si>
    <t>Индикаторы  паровой  стер химические однор</t>
  </si>
  <si>
    <t xml:space="preserve"> 120/45 (1000тестов)</t>
  </si>
  <si>
    <t xml:space="preserve">Индикаторы  воздушной стер химические однор </t>
  </si>
  <si>
    <t>180/60 (1000 тестов)</t>
  </si>
  <si>
    <t xml:space="preserve">Пробирка коническая </t>
  </si>
  <si>
    <t>Пробирка коническая (центирфужная)10 мл,ПП,с кольцами</t>
  </si>
  <si>
    <t>Для лаборатории</t>
  </si>
  <si>
    <t xml:space="preserve">Покровное стекло  </t>
  </si>
  <si>
    <t xml:space="preserve">18х18 №100  предназначен для мочи </t>
  </si>
  <si>
    <t>для лаборатории</t>
  </si>
  <si>
    <t xml:space="preserve"> Итого изделия медицинского назначения:  </t>
  </si>
  <si>
    <t>6. Приобретение дезинфекцирующие средства</t>
  </si>
  <si>
    <t xml:space="preserve"> для дезинфекции мединструментов и медизделий </t>
  </si>
  <si>
    <t xml:space="preserve"> (1литр)</t>
  </si>
  <si>
    <t>литр</t>
  </si>
  <si>
    <t xml:space="preserve">Спиртовые салфетки для быстрой дезинфекции </t>
  </si>
  <si>
    <t xml:space="preserve">(дезинфекция очистка неинвазивного спиртоустойчивого медоборудования) </t>
  </si>
  <si>
    <t xml:space="preserve"> (1 пакет-120 салфеток)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</si>
  <si>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</si>
  <si>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</si>
  <si>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таблетка  500 мг</t>
  </si>
  <si>
    <t>Ацетилсалициловая кислота</t>
  </si>
  <si>
    <t>таб</t>
  </si>
  <si>
    <t>Амлодипин  5 мг</t>
  </si>
  <si>
    <t>Амлодипин</t>
  </si>
  <si>
    <t xml:space="preserve"> таблетка  5 мг</t>
  </si>
  <si>
    <t>Водорода  перекись</t>
  </si>
  <si>
    <t xml:space="preserve">Водорода   перекись </t>
  </si>
  <si>
    <t>раствор для наружного применения 3% 30 мл</t>
  </si>
  <si>
    <t>раствор для наружного применения 70% 50мл</t>
  </si>
  <si>
    <t xml:space="preserve">Папаверин гидрохлорид </t>
  </si>
  <si>
    <t>Раствор для иньекций   2%   2мл</t>
  </si>
  <si>
    <t xml:space="preserve">Платифиллин гидротартрат </t>
  </si>
  <si>
    <t>Платифиллин  гидротартрат</t>
  </si>
  <si>
    <t>Раствор для иньекций  0,2%  1мл</t>
  </si>
  <si>
    <t xml:space="preserve">Эпинефрин </t>
  </si>
  <si>
    <t xml:space="preserve">Адреналин  гидрохлорид </t>
  </si>
  <si>
    <t>Раствор для иньекций  0,18%  1мл</t>
  </si>
  <si>
    <t xml:space="preserve">Эналаприлат </t>
  </si>
  <si>
    <t>Раствор для иньекций  1,25 мг/мл   1 мл</t>
  </si>
  <si>
    <t>Хлоропирамин</t>
  </si>
  <si>
    <t>Супрастин</t>
  </si>
  <si>
    <t>Раствор для иньекций   20 мг/мл   1 мл</t>
  </si>
  <si>
    <t>Люголя  с глицерином</t>
  </si>
  <si>
    <t>раствор для наружного применения 25г</t>
  </si>
  <si>
    <t>Оксиметазолин</t>
  </si>
  <si>
    <t xml:space="preserve">Називин  </t>
  </si>
  <si>
    <t xml:space="preserve">капли   назальные  0,05%  10 мл </t>
  </si>
  <si>
    <t xml:space="preserve">Дротаверин </t>
  </si>
  <si>
    <t xml:space="preserve">Дротаверин  </t>
  </si>
  <si>
    <t>Раствор для иньекций  40 мг/ 2мл</t>
  </si>
  <si>
    <t>Нитроглицерин</t>
  </si>
  <si>
    <t>Нитроминт</t>
  </si>
  <si>
    <t>аэрозоль подязычн дозир 0,4 мг/доза 10г</t>
  </si>
  <si>
    <t>Мегафил</t>
  </si>
  <si>
    <t xml:space="preserve"> Стоматологический  пломбировочный материал</t>
  </si>
  <si>
    <t>Эндофил</t>
  </si>
  <si>
    <t>Пульпотек</t>
  </si>
  <si>
    <t>Белодез  гипохлорит натрия</t>
  </si>
  <si>
    <t>Белодез  гипохлорит натрия 3%  30 мл</t>
  </si>
  <si>
    <t>для обр-ки корневых каналов,дезинфекций полсти  зуба</t>
  </si>
  <si>
    <t>Капрамин</t>
  </si>
  <si>
    <t>Капрамин  30 мл</t>
  </si>
  <si>
    <t>Гемостатическая жидкость 30 мл</t>
  </si>
  <si>
    <t xml:space="preserve">Кальцевит </t>
  </si>
  <si>
    <t>Кальцевит  7гр</t>
  </si>
  <si>
    <t xml:space="preserve">стом материал кальцийсодержащий подкладочный </t>
  </si>
  <si>
    <t xml:space="preserve">Цемион </t>
  </si>
  <si>
    <t>пломбировочный материал стеклоиономерный цемент</t>
  </si>
  <si>
    <t>Уницем</t>
  </si>
  <si>
    <t>Мышьяковистая  паста</t>
  </si>
  <si>
    <t xml:space="preserve">для быстрой и безболезненный девитализаций пульпы </t>
  </si>
  <si>
    <t>Боры  турбинные разных  форм</t>
  </si>
  <si>
    <t>Боры  турбинные</t>
  </si>
  <si>
    <t>для  препарирование  карьезных полостей</t>
  </si>
  <si>
    <t>Гемостатическая губка</t>
  </si>
  <si>
    <t xml:space="preserve">стоматологическая для зубных лунок антисептическая </t>
  </si>
  <si>
    <t>Пульпоэкстракторы  №1,№2№3,№4,№5</t>
  </si>
  <si>
    <t xml:space="preserve">Пульпоэкстракторы </t>
  </si>
  <si>
    <t>для ампутаций пулпы</t>
  </si>
  <si>
    <t>Файлы стоматологические (К файл,Н файл)</t>
  </si>
  <si>
    <t>Для расширение корневых каналов</t>
  </si>
  <si>
    <t>Дентин паста-временный -паста материал временных пломб</t>
  </si>
  <si>
    <t>Хлориды натрия-Витал</t>
  </si>
  <si>
    <t>Бруцеллезный  дагностикум</t>
  </si>
  <si>
    <t>Кал  на скрытую  кровь</t>
  </si>
  <si>
    <t>для качественного определения скрытой крови в кале человека</t>
  </si>
  <si>
    <t>Азопирам</t>
  </si>
  <si>
    <t>набор реагентов для контроля качества предстерилизационной очистки изделии мед назначения на наличие следов крови и моющих средств.</t>
  </si>
  <si>
    <t>Наконечник полимерный одноразовый к дозаторам пипеточным  100-1000 мкл</t>
  </si>
  <si>
    <t>Наконечник полимерный одноразовый к дозаторам пипеточным  0,5- 250 мкл</t>
  </si>
  <si>
    <t>Наконечник полимерный одноразовый к дозаторам пипеточным  100мкл (1000штук- 1 уп.)</t>
  </si>
  <si>
    <t>Наконечник полимерный одноразовый к дозаторам пипеточным  0,5-250 мкл (1000штук-1 упак)</t>
  </si>
  <si>
    <t>Дозатор "Termo" 10-100 мкл</t>
  </si>
  <si>
    <t>для   сыворотки крови</t>
  </si>
  <si>
    <t>Контейнер для забора мочи  100 мл</t>
  </si>
  <si>
    <t>для забора мочи</t>
  </si>
  <si>
    <t>Предметное  стекло</t>
  </si>
  <si>
    <t>для лейкоформулы мазкоф</t>
  </si>
  <si>
    <t>темный стеклянный флакон 250 мл с крышкой</t>
  </si>
  <si>
    <t>для реактивов</t>
  </si>
  <si>
    <t>Пипетки  СОЭ</t>
  </si>
  <si>
    <t>для определения скорость определения лейкоцитов</t>
  </si>
  <si>
    <t xml:space="preserve">Вата </t>
  </si>
  <si>
    <t xml:space="preserve">Лейкопластырь  </t>
  </si>
  <si>
    <t>1х500см  для фиксации повязок</t>
  </si>
  <si>
    <t xml:space="preserve">Шапочка-берет медицинская стер </t>
  </si>
  <si>
    <t xml:space="preserve">Шапочка-берет мед стерильная </t>
  </si>
  <si>
    <t>из  нетканого материала одноразовая</t>
  </si>
  <si>
    <t>Салфетки спиртовые 65х60мм</t>
  </si>
  <si>
    <t>для обр-ки кожи  перед  иньекцией</t>
  </si>
  <si>
    <t>медицинская   стерильная  100гр</t>
  </si>
  <si>
    <t>Готовое дезинфицирующие средства "Дюльбак растворимый"</t>
  </si>
  <si>
    <t>Питательная Среда № 14 ГРМ.Питательная среда для контроля микробной загрязненности(цитратный агар Симмонса),сухая.</t>
  </si>
  <si>
    <t>Селенитовый бульон.Питательная среда для накопления сальмонелл,сухая</t>
  </si>
  <si>
    <t>Среда Эйкмана с лактозой.Питательная среда для обнаружения E.coli и колиформных бактерий по признаку ферментации глюкозы,сухая.</t>
  </si>
  <si>
    <t>Висмут-сульфит-ГРМ-агар.Питательная среда для выделения сальмонелл,сухая.</t>
  </si>
  <si>
    <t>Тиоглековая среда.Питательная среда для контроля стерильности лекарственных средств и медицинских изделий,сухая.</t>
  </si>
  <si>
    <t>Менингококковый агар</t>
  </si>
  <si>
    <t>Набор реагентов : «Плазма кроличья цитратная сухая».</t>
  </si>
  <si>
    <t>Набор реагентов: «Сыворотка лошадиная нормальная для культивирования микроорганизмов жидкая,100 мл.»</t>
  </si>
  <si>
    <t>Агар Эндо-ГРМ.Питательная среда для выделения энтеробактерий и их дифференциации по признаку ферментации лактозы,сухая.</t>
  </si>
  <si>
    <t>Агар Плоскирева-ГРМ.Питательная среда для выделения шигелл и сальмонелл и их дифференциации от лактозоферментирующих энтеробактерий,сухая.</t>
  </si>
  <si>
    <t>Среда Кесслера-ГРМ.Питательная среда для обнаружения бактерий группы кишечной палочки,сухая.</t>
  </si>
  <si>
    <t>Среда Гисса-,с индикатором ВР-с глюкозой.среда для выделения энтеробактерий</t>
  </si>
  <si>
    <t>Среда Гисса-,с индикатором ВР-с лактозой.среда для выделения энтеробактерий</t>
  </si>
  <si>
    <t xml:space="preserve">Среда Гисса-,с индикатором ВР-с маннитом . </t>
  </si>
  <si>
    <t>Среда Гисса-,с индикатором ВР-с сахарозой.среда для выделения энтеробактерий</t>
  </si>
  <si>
    <t>Азитромицин (1 фл.*100 дисков)</t>
  </si>
  <si>
    <t>Амоксициллин/клавуланат 20/10 мкг.(Амоксиклав,аугмкентин) (1 фл-100 дисков)</t>
  </si>
  <si>
    <t>Ампициллин/сульбактам 10/10 мкг.(амписид/сультасин).(1 фл*100 дисков)</t>
  </si>
  <si>
    <t>Гентамицин 10 мкг.(герамицин,гентацикол). (1 фл*100 дисков)</t>
  </si>
  <si>
    <t>Офлоксацин 5 мкг.(заноцин,нормакс). (1 фл.*100 дисков)</t>
  </si>
  <si>
    <t>Диски с цефоперазоном 50 мкг. И сульбактамом 50 мкг. №50 (1 фл.*100 дисков)</t>
  </si>
  <si>
    <t>Цефтриаксон 30 мкг(лонгацеф,роцефин). (1 фл.*100 дисков)</t>
  </si>
  <si>
    <t>Транспортная  среда со средой Амиеса без угля в полистироловой пробирке с тампоном</t>
  </si>
  <si>
    <t>Транспортная  среда со средой Кари-Блэйра в  полистироловой пробирке с тампоном</t>
  </si>
  <si>
    <t>Стерильный вискозный тампон в полстироловой пробирке с тампоном (р-р 150*12мм)</t>
  </si>
  <si>
    <t>Среда Сабуро,сухой</t>
  </si>
</sst>
</file>

<file path=xl/styles.xml><?xml version="1.0" encoding="utf-8"?>
<styleSheet xmlns="http://schemas.openxmlformats.org/spreadsheetml/2006/main">
  <numFmts count="5">
    <numFmt numFmtId="164" formatCode="0.0"/>
    <numFmt numFmtId="165" formatCode="_-* #,##0&quot;р.&quot;_-;\-* #,##0&quot;р.&quot;_-;_-* &quot;-&quot;&quot;р.&quot;_-;_-@_-"/>
    <numFmt numFmtId="166" formatCode="_(* #,##0_);_(* \(#,##0\);_(* &quot;-&quot;_);_(@_)"/>
    <numFmt numFmtId="167" formatCode="_(* #,##0.00_);_(* \(#,##0.00\);_(* &quot;-&quot;??_);_(@_)"/>
    <numFmt numFmtId="168" formatCode="_-* #,##0.00_р_._-;\-* #,##0.00_р_._-;_-* &quot;-&quot;??_р_.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9" applyNumberFormat="0" applyAlignment="0" applyProtection="0"/>
    <xf numFmtId="0" fontId="10" fillId="22" borderId="10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9" applyNumberFormat="0" applyAlignment="0" applyProtection="0"/>
    <xf numFmtId="0" fontId="17" fillId="0" borderId="14" applyNumberFormat="0" applyFill="0" applyAlignment="0" applyProtection="0"/>
    <xf numFmtId="0" fontId="18" fillId="23" borderId="0" applyNumberFormat="0" applyBorder="0" applyAlignment="0" applyProtection="0"/>
    <xf numFmtId="0" fontId="2" fillId="24" borderId="15" applyNumberFormat="0" applyFont="0" applyAlignment="0" applyProtection="0"/>
    <xf numFmtId="0" fontId="19" fillId="21" borderId="16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30">
    <xf numFmtId="0" fontId="0" fillId="0" borderId="0" xfId="0"/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0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1" fillId="0" borderId="0" xfId="0" applyNumberFormat="1" applyFont="1"/>
    <xf numFmtId="0" fontId="31" fillId="0" borderId="0" xfId="0" applyFont="1"/>
    <xf numFmtId="0" fontId="31" fillId="0" borderId="0" xfId="0" applyFont="1" applyAlignment="1">
      <alignment wrapText="1"/>
    </xf>
    <xf numFmtId="0" fontId="32" fillId="0" borderId="1" xfId="0" applyFont="1" applyFill="1" applyBorder="1" applyAlignment="1">
      <alignment horizontal="center" vertical="center" wrapText="1"/>
    </xf>
    <xf numFmtId="49" fontId="3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Border="1"/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0" fontId="31" fillId="0" borderId="5" xfId="0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0" fontId="31" fillId="0" borderId="1" xfId="0" applyFont="1" applyBorder="1" applyAlignment="1">
      <alignment horizontal="center" wrapText="1"/>
    </xf>
    <xf numFmtId="0" fontId="34" fillId="0" borderId="2" xfId="0" applyFont="1" applyFill="1" applyBorder="1" applyAlignment="1">
      <alignment vertical="top" wrapText="1"/>
    </xf>
    <xf numFmtId="0" fontId="3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4" fillId="0" borderId="5" xfId="0" applyFont="1" applyFill="1" applyBorder="1" applyAlignment="1">
      <alignment vertical="top" wrapText="1"/>
    </xf>
    <xf numFmtId="0" fontId="34" fillId="0" borderId="6" xfId="0" applyFont="1" applyFill="1" applyBorder="1" applyAlignment="1">
      <alignment vertical="top" wrapText="1"/>
    </xf>
    <xf numFmtId="0" fontId="34" fillId="0" borderId="5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horizontal="center" vertical="top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1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vertical="top" wrapText="1"/>
    </xf>
    <xf numFmtId="0" fontId="28" fillId="0" borderId="2" xfId="1" applyFont="1" applyFill="1" applyBorder="1" applyAlignment="1">
      <alignment horizontal="left" vertical="center" wrapText="1"/>
    </xf>
    <xf numFmtId="0" fontId="28" fillId="0" borderId="3" xfId="1" applyFont="1" applyFill="1" applyBorder="1" applyAlignment="1">
      <alignment horizontal="left" vertical="center" wrapText="1"/>
    </xf>
    <xf numFmtId="0" fontId="28" fillId="0" borderId="4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wrapText="1"/>
    </xf>
    <xf numFmtId="0" fontId="34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68"/>
  <sheetViews>
    <sheetView tabSelected="1" zoomScale="76" zoomScaleNormal="76" workbookViewId="0">
      <selection activeCell="B133" sqref="B133"/>
    </sheetView>
  </sheetViews>
  <sheetFormatPr defaultRowHeight="13.1"/>
  <cols>
    <col min="1" max="1" width="0.109375" style="14" customWidth="1"/>
    <col min="2" max="2" width="4.109375" style="12" customWidth="1"/>
    <col min="3" max="3" width="23.5546875" style="13" customWidth="1"/>
    <col min="4" max="4" width="24.33203125" style="13" customWidth="1"/>
    <col min="5" max="5" width="25.88671875" style="13" customWidth="1"/>
    <col min="6" max="6" width="7.44140625" style="60" customWidth="1"/>
    <col min="7" max="7" width="6.88671875" style="13" customWidth="1"/>
    <col min="8" max="8" width="9.6640625" style="13" customWidth="1"/>
    <col min="9" max="9" width="10.44140625" style="11" customWidth="1"/>
    <col min="10" max="10" width="11.88671875" style="62" customWidth="1"/>
    <col min="11" max="12" width="8.88671875" style="62"/>
    <col min="13" max="16384" width="8.88671875" style="14"/>
  </cols>
  <sheetData>
    <row r="1" spans="2:12" ht="16.399999999999999" customHeight="1">
      <c r="B1" s="8"/>
      <c r="C1" s="9"/>
      <c r="D1" s="9"/>
      <c r="E1" s="10"/>
      <c r="F1" s="10"/>
      <c r="G1" s="9"/>
      <c r="H1" s="9"/>
      <c r="I1" s="11" t="s">
        <v>0</v>
      </c>
      <c r="J1" s="61"/>
      <c r="L1" s="63"/>
    </row>
    <row r="2" spans="2:12">
      <c r="B2" s="8"/>
      <c r="C2" s="9"/>
      <c r="D2" s="15" t="s">
        <v>1</v>
      </c>
      <c r="E2" s="10"/>
      <c r="F2" s="10"/>
      <c r="G2" s="9"/>
      <c r="H2" s="9"/>
      <c r="I2" s="16"/>
      <c r="J2" s="63"/>
      <c r="L2" s="63"/>
    </row>
    <row r="3" spans="2:12">
      <c r="B3" s="8"/>
      <c r="C3" s="9"/>
      <c r="D3" s="15"/>
      <c r="E3" s="10"/>
      <c r="F3" s="10"/>
      <c r="G3" s="9"/>
      <c r="H3" s="9"/>
      <c r="I3" s="16"/>
      <c r="J3" s="63"/>
      <c r="L3" s="63"/>
    </row>
    <row r="4" spans="2:12" ht="97.55" customHeight="1">
      <c r="B4" s="17" t="s">
        <v>2</v>
      </c>
      <c r="C4" s="18" t="s">
        <v>3</v>
      </c>
      <c r="D4" s="18" t="s">
        <v>4</v>
      </c>
      <c r="E4" s="19" t="s">
        <v>5</v>
      </c>
      <c r="F4" s="20" t="s">
        <v>6</v>
      </c>
      <c r="G4" s="20" t="s">
        <v>7</v>
      </c>
      <c r="H4" s="20" t="s">
        <v>8</v>
      </c>
      <c r="I4" s="21" t="s">
        <v>9</v>
      </c>
      <c r="J4" s="64" t="s">
        <v>10</v>
      </c>
      <c r="K4" s="65" t="s">
        <v>11</v>
      </c>
      <c r="L4" s="65" t="s">
        <v>12</v>
      </c>
    </row>
    <row r="5" spans="2:12" ht="17.7" customHeight="1">
      <c r="B5" s="17"/>
      <c r="C5" s="92" t="s">
        <v>13</v>
      </c>
      <c r="D5" s="92"/>
      <c r="E5" s="92"/>
      <c r="F5" s="92"/>
      <c r="G5" s="92"/>
      <c r="H5" s="92"/>
      <c r="I5" s="92"/>
      <c r="J5" s="66"/>
      <c r="K5" s="66"/>
      <c r="L5" s="66"/>
    </row>
    <row r="6" spans="2:12" s="27" customFormat="1" ht="27.5" customHeight="1">
      <c r="B6" s="23">
        <v>1</v>
      </c>
      <c r="C6" s="24" t="s">
        <v>14</v>
      </c>
      <c r="D6" s="24" t="s">
        <v>14</v>
      </c>
      <c r="E6" s="3" t="s">
        <v>15</v>
      </c>
      <c r="F6" s="25" t="s">
        <v>16</v>
      </c>
      <c r="G6" s="25">
        <v>20</v>
      </c>
      <c r="H6" s="25">
        <v>26.97</v>
      </c>
      <c r="I6" s="26">
        <f>G6*H6</f>
        <v>539.4</v>
      </c>
      <c r="J6" s="67" t="s">
        <v>17</v>
      </c>
      <c r="K6" s="67" t="s">
        <v>18</v>
      </c>
      <c r="L6" s="68" t="s">
        <v>19</v>
      </c>
    </row>
    <row r="7" spans="2:12" s="27" customFormat="1" ht="27.5" customHeight="1">
      <c r="B7" s="23">
        <v>2</v>
      </c>
      <c r="C7" s="28" t="s">
        <v>159</v>
      </c>
      <c r="D7" s="28" t="s">
        <v>159</v>
      </c>
      <c r="E7" s="28" t="s">
        <v>158</v>
      </c>
      <c r="F7" s="77" t="s">
        <v>160</v>
      </c>
      <c r="G7" s="25">
        <v>30</v>
      </c>
      <c r="H7" s="25">
        <v>1.97</v>
      </c>
      <c r="I7" s="26">
        <f t="shared" ref="I7:I8" si="0">G7*H7</f>
        <v>59.1</v>
      </c>
      <c r="J7" s="67" t="s">
        <v>17</v>
      </c>
      <c r="K7" s="67" t="s">
        <v>18</v>
      </c>
      <c r="L7" s="68" t="s">
        <v>19</v>
      </c>
    </row>
    <row r="8" spans="2:12" s="27" customFormat="1" ht="27.5" customHeight="1">
      <c r="B8" s="23">
        <v>3</v>
      </c>
      <c r="C8" s="28" t="s">
        <v>161</v>
      </c>
      <c r="D8" s="28" t="s">
        <v>162</v>
      </c>
      <c r="E8" s="76" t="s">
        <v>163</v>
      </c>
      <c r="F8" s="77" t="s">
        <v>160</v>
      </c>
      <c r="G8" s="25">
        <v>30</v>
      </c>
      <c r="H8" s="25">
        <v>85.96</v>
      </c>
      <c r="I8" s="26">
        <f t="shared" si="0"/>
        <v>2578.7999999999997</v>
      </c>
      <c r="J8" s="67" t="s">
        <v>17</v>
      </c>
      <c r="K8" s="67" t="s">
        <v>18</v>
      </c>
      <c r="L8" s="68" t="s">
        <v>19</v>
      </c>
    </row>
    <row r="9" spans="2:12" s="27" customFormat="1" ht="27.5" customHeight="1">
      <c r="B9" s="23">
        <v>4</v>
      </c>
      <c r="C9" s="28" t="s">
        <v>20</v>
      </c>
      <c r="D9" s="28" t="s">
        <v>21</v>
      </c>
      <c r="E9" s="5" t="s">
        <v>22</v>
      </c>
      <c r="F9" s="25" t="s">
        <v>23</v>
      </c>
      <c r="G9" s="25">
        <v>3</v>
      </c>
      <c r="H9" s="25">
        <v>3087.39</v>
      </c>
      <c r="I9" s="26">
        <f t="shared" ref="I9:I34" si="1">G9*H9</f>
        <v>9262.17</v>
      </c>
      <c r="J9" s="67" t="s">
        <v>17</v>
      </c>
      <c r="K9" s="67" t="s">
        <v>18</v>
      </c>
      <c r="L9" s="68" t="s">
        <v>19</v>
      </c>
    </row>
    <row r="10" spans="2:12" s="27" customFormat="1" ht="27.5" customHeight="1">
      <c r="B10" s="23">
        <v>5</v>
      </c>
      <c r="C10" s="28" t="s">
        <v>24</v>
      </c>
      <c r="D10" s="28" t="s">
        <v>25</v>
      </c>
      <c r="E10" s="5" t="s">
        <v>26</v>
      </c>
      <c r="F10" s="25" t="s">
        <v>23</v>
      </c>
      <c r="G10" s="25">
        <v>3</v>
      </c>
      <c r="H10" s="25">
        <v>369.91</v>
      </c>
      <c r="I10" s="26">
        <f t="shared" si="1"/>
        <v>1109.73</v>
      </c>
      <c r="J10" s="67" t="s">
        <v>17</v>
      </c>
      <c r="K10" s="67" t="s">
        <v>18</v>
      </c>
      <c r="L10" s="68" t="s">
        <v>19</v>
      </c>
    </row>
    <row r="11" spans="2:12" s="27" customFormat="1" ht="27.5" customHeight="1">
      <c r="B11" s="23">
        <v>6</v>
      </c>
      <c r="C11" s="29" t="s">
        <v>27</v>
      </c>
      <c r="D11" s="29" t="s">
        <v>27</v>
      </c>
      <c r="E11" s="5" t="s">
        <v>28</v>
      </c>
      <c r="F11" s="25" t="s">
        <v>23</v>
      </c>
      <c r="G11" s="25">
        <v>18</v>
      </c>
      <c r="H11" s="25">
        <v>21.16</v>
      </c>
      <c r="I11" s="26">
        <f t="shared" si="1"/>
        <v>380.88</v>
      </c>
      <c r="J11" s="67" t="s">
        <v>17</v>
      </c>
      <c r="K11" s="67" t="s">
        <v>18</v>
      </c>
      <c r="L11" s="68" t="s">
        <v>19</v>
      </c>
    </row>
    <row r="12" spans="2:12" s="27" customFormat="1" ht="27.5" customHeight="1">
      <c r="B12" s="23">
        <v>7</v>
      </c>
      <c r="C12" s="76" t="s">
        <v>164</v>
      </c>
      <c r="D12" s="76" t="s">
        <v>165</v>
      </c>
      <c r="E12" s="76" t="s">
        <v>166</v>
      </c>
      <c r="F12" s="25" t="s">
        <v>23</v>
      </c>
      <c r="G12" s="25">
        <v>100</v>
      </c>
      <c r="H12" s="25">
        <v>24.19</v>
      </c>
      <c r="I12" s="26">
        <f t="shared" si="1"/>
        <v>2419</v>
      </c>
      <c r="J12" s="67" t="s">
        <v>17</v>
      </c>
      <c r="K12" s="67" t="s">
        <v>18</v>
      </c>
      <c r="L12" s="68" t="s">
        <v>19</v>
      </c>
    </row>
    <row r="13" spans="2:12" s="27" customFormat="1" ht="27.5" customHeight="1">
      <c r="B13" s="23">
        <v>8</v>
      </c>
      <c r="C13" s="29" t="s">
        <v>29</v>
      </c>
      <c r="D13" s="29" t="s">
        <v>30</v>
      </c>
      <c r="E13" s="5" t="s">
        <v>31</v>
      </c>
      <c r="F13" s="25" t="s">
        <v>23</v>
      </c>
      <c r="G13" s="25">
        <v>3</v>
      </c>
      <c r="H13" s="25">
        <v>577.70000000000005</v>
      </c>
      <c r="I13" s="26">
        <f t="shared" si="1"/>
        <v>1733.1000000000001</v>
      </c>
      <c r="J13" s="67" t="s">
        <v>17</v>
      </c>
      <c r="K13" s="67" t="s">
        <v>18</v>
      </c>
      <c r="L13" s="68" t="s">
        <v>19</v>
      </c>
    </row>
    <row r="14" spans="2:12" s="27" customFormat="1" ht="27.5" customHeight="1">
      <c r="B14" s="23">
        <v>9</v>
      </c>
      <c r="C14" s="29" t="s">
        <v>32</v>
      </c>
      <c r="D14" s="29" t="s">
        <v>33</v>
      </c>
      <c r="E14" s="5" t="s">
        <v>34</v>
      </c>
      <c r="F14" s="25" t="s">
        <v>23</v>
      </c>
      <c r="G14" s="25">
        <v>3</v>
      </c>
      <c r="H14" s="25">
        <v>144.91</v>
      </c>
      <c r="I14" s="26">
        <f t="shared" si="1"/>
        <v>434.73</v>
      </c>
      <c r="J14" s="67" t="s">
        <v>17</v>
      </c>
      <c r="K14" s="67" t="s">
        <v>18</v>
      </c>
      <c r="L14" s="68" t="s">
        <v>19</v>
      </c>
    </row>
    <row r="15" spans="2:12" s="27" customFormat="1" ht="27.5" customHeight="1">
      <c r="B15" s="23">
        <v>10</v>
      </c>
      <c r="C15" s="29" t="s">
        <v>35</v>
      </c>
      <c r="D15" s="29" t="s">
        <v>35</v>
      </c>
      <c r="E15" s="5" t="s">
        <v>36</v>
      </c>
      <c r="F15" s="25" t="s">
        <v>37</v>
      </c>
      <c r="G15" s="25">
        <v>100</v>
      </c>
      <c r="H15" s="25">
        <v>37.28</v>
      </c>
      <c r="I15" s="26">
        <f t="shared" si="1"/>
        <v>3728</v>
      </c>
      <c r="J15" s="67" t="s">
        <v>17</v>
      </c>
      <c r="K15" s="67" t="s">
        <v>18</v>
      </c>
      <c r="L15" s="68" t="s">
        <v>19</v>
      </c>
    </row>
    <row r="16" spans="2:12" s="27" customFormat="1" ht="27.5" customHeight="1">
      <c r="B16" s="23">
        <v>11</v>
      </c>
      <c r="C16" s="29" t="s">
        <v>38</v>
      </c>
      <c r="D16" s="29" t="s">
        <v>39</v>
      </c>
      <c r="E16" s="5" t="s">
        <v>40</v>
      </c>
      <c r="F16" s="25" t="s">
        <v>37</v>
      </c>
      <c r="G16" s="25">
        <v>10</v>
      </c>
      <c r="H16" s="25">
        <v>159.27000000000001</v>
      </c>
      <c r="I16" s="26">
        <f t="shared" si="1"/>
        <v>1592.7</v>
      </c>
      <c r="J16" s="67" t="s">
        <v>17</v>
      </c>
      <c r="K16" s="67" t="s">
        <v>18</v>
      </c>
      <c r="L16" s="68" t="s">
        <v>19</v>
      </c>
    </row>
    <row r="17" spans="2:12" s="27" customFormat="1" ht="27.5" customHeight="1">
      <c r="B17" s="23">
        <v>12</v>
      </c>
      <c r="C17" s="29" t="s">
        <v>41</v>
      </c>
      <c r="D17" s="29" t="s">
        <v>42</v>
      </c>
      <c r="E17" s="5" t="s">
        <v>43</v>
      </c>
      <c r="F17" s="25" t="s">
        <v>37</v>
      </c>
      <c r="G17" s="25">
        <v>20</v>
      </c>
      <c r="H17" s="25">
        <v>21.92</v>
      </c>
      <c r="I17" s="26">
        <f t="shared" si="1"/>
        <v>438.40000000000003</v>
      </c>
      <c r="J17" s="67" t="s">
        <v>17</v>
      </c>
      <c r="K17" s="67" t="s">
        <v>18</v>
      </c>
      <c r="L17" s="68" t="s">
        <v>19</v>
      </c>
    </row>
    <row r="18" spans="2:12" s="27" customFormat="1" ht="27.5" customHeight="1">
      <c r="B18" s="23">
        <v>13</v>
      </c>
      <c r="C18" s="29" t="s">
        <v>44</v>
      </c>
      <c r="D18" s="29" t="s">
        <v>45</v>
      </c>
      <c r="E18" s="5" t="s">
        <v>46</v>
      </c>
      <c r="F18" s="25" t="s">
        <v>23</v>
      </c>
      <c r="G18" s="25">
        <v>5</v>
      </c>
      <c r="H18" s="25">
        <v>65.69</v>
      </c>
      <c r="I18" s="26">
        <f t="shared" si="1"/>
        <v>328.45</v>
      </c>
      <c r="J18" s="67" t="s">
        <v>17</v>
      </c>
      <c r="K18" s="67" t="s">
        <v>18</v>
      </c>
      <c r="L18" s="68" t="s">
        <v>19</v>
      </c>
    </row>
    <row r="19" spans="2:12" s="27" customFormat="1" ht="27.5" customHeight="1">
      <c r="B19" s="23">
        <v>14</v>
      </c>
      <c r="C19" s="29" t="s">
        <v>47</v>
      </c>
      <c r="D19" s="29" t="s">
        <v>48</v>
      </c>
      <c r="E19" s="5" t="s">
        <v>49</v>
      </c>
      <c r="F19" s="25" t="s">
        <v>37</v>
      </c>
      <c r="G19" s="25">
        <v>50</v>
      </c>
      <c r="H19" s="25">
        <v>23.42</v>
      </c>
      <c r="I19" s="26">
        <f t="shared" si="1"/>
        <v>1171</v>
      </c>
      <c r="J19" s="67" t="s">
        <v>17</v>
      </c>
      <c r="K19" s="67" t="s">
        <v>18</v>
      </c>
      <c r="L19" s="68" t="s">
        <v>19</v>
      </c>
    </row>
    <row r="20" spans="2:12" s="27" customFormat="1" ht="27.5" customHeight="1">
      <c r="B20" s="23">
        <v>15</v>
      </c>
      <c r="C20" s="29" t="s">
        <v>50</v>
      </c>
      <c r="D20" s="29" t="s">
        <v>51</v>
      </c>
      <c r="E20" s="5" t="s">
        <v>52</v>
      </c>
      <c r="F20" s="25" t="s">
        <v>37</v>
      </c>
      <c r="G20" s="25">
        <v>60</v>
      </c>
      <c r="H20" s="25">
        <v>15.81</v>
      </c>
      <c r="I20" s="26">
        <f t="shared" si="1"/>
        <v>948.6</v>
      </c>
      <c r="J20" s="67" t="s">
        <v>17</v>
      </c>
      <c r="K20" s="67" t="s">
        <v>18</v>
      </c>
      <c r="L20" s="68" t="s">
        <v>19</v>
      </c>
    </row>
    <row r="21" spans="2:12" s="27" customFormat="1" ht="27.5" customHeight="1">
      <c r="B21" s="23">
        <v>16</v>
      </c>
      <c r="C21" s="29" t="s">
        <v>53</v>
      </c>
      <c r="D21" s="29" t="s">
        <v>54</v>
      </c>
      <c r="E21" s="5" t="s">
        <v>55</v>
      </c>
      <c r="F21" s="25" t="s">
        <v>23</v>
      </c>
      <c r="G21" s="25">
        <v>70</v>
      </c>
      <c r="H21" s="25">
        <v>137.81</v>
      </c>
      <c r="I21" s="26">
        <f t="shared" si="1"/>
        <v>9646.7000000000007</v>
      </c>
      <c r="J21" s="67" t="s">
        <v>17</v>
      </c>
      <c r="K21" s="67" t="s">
        <v>18</v>
      </c>
      <c r="L21" s="68" t="s">
        <v>19</v>
      </c>
    </row>
    <row r="22" spans="2:12" s="27" customFormat="1" ht="27.5" customHeight="1">
      <c r="B22" s="23">
        <v>17</v>
      </c>
      <c r="C22" s="29" t="s">
        <v>53</v>
      </c>
      <c r="D22" s="29" t="s">
        <v>54</v>
      </c>
      <c r="E22" s="5" t="s">
        <v>167</v>
      </c>
      <c r="F22" s="25" t="s">
        <v>23</v>
      </c>
      <c r="G22" s="25">
        <v>50</v>
      </c>
      <c r="H22" s="25">
        <v>53.19</v>
      </c>
      <c r="I22" s="26">
        <f t="shared" si="1"/>
        <v>2659.5</v>
      </c>
      <c r="J22" s="67" t="s">
        <v>17</v>
      </c>
      <c r="K22" s="67" t="s">
        <v>18</v>
      </c>
      <c r="L22" s="68" t="s">
        <v>19</v>
      </c>
    </row>
    <row r="23" spans="2:12" s="27" customFormat="1" ht="27.5" customHeight="1">
      <c r="B23" s="23">
        <v>18</v>
      </c>
      <c r="C23" s="29" t="s">
        <v>32</v>
      </c>
      <c r="D23" s="29" t="s">
        <v>56</v>
      </c>
      <c r="E23" s="5" t="s">
        <v>57</v>
      </c>
      <c r="F23" s="25" t="s">
        <v>58</v>
      </c>
      <c r="G23" s="25">
        <v>12</v>
      </c>
      <c r="H23" s="25">
        <v>177.57</v>
      </c>
      <c r="I23" s="26">
        <f t="shared" si="1"/>
        <v>2130.84</v>
      </c>
      <c r="J23" s="67" t="s">
        <v>17</v>
      </c>
      <c r="K23" s="67" t="s">
        <v>18</v>
      </c>
      <c r="L23" s="68" t="s">
        <v>19</v>
      </c>
    </row>
    <row r="24" spans="2:12" s="27" customFormat="1" ht="27.5" customHeight="1">
      <c r="B24" s="23">
        <v>19</v>
      </c>
      <c r="C24" s="29" t="s">
        <v>59</v>
      </c>
      <c r="D24" s="29" t="s">
        <v>60</v>
      </c>
      <c r="E24" s="5" t="s">
        <v>61</v>
      </c>
      <c r="F24" s="25" t="s">
        <v>23</v>
      </c>
      <c r="G24" s="25">
        <v>10</v>
      </c>
      <c r="H24" s="25">
        <v>530.20000000000005</v>
      </c>
      <c r="I24" s="26">
        <f t="shared" si="1"/>
        <v>5302</v>
      </c>
      <c r="J24" s="67" t="s">
        <v>17</v>
      </c>
      <c r="K24" s="67" t="s">
        <v>18</v>
      </c>
      <c r="L24" s="68" t="s">
        <v>19</v>
      </c>
    </row>
    <row r="25" spans="2:12" s="27" customFormat="1" ht="27.5" customHeight="1">
      <c r="B25" s="23">
        <v>20</v>
      </c>
      <c r="C25" s="29" t="s">
        <v>62</v>
      </c>
      <c r="D25" s="29" t="s">
        <v>63</v>
      </c>
      <c r="E25" s="5" t="s">
        <v>64</v>
      </c>
      <c r="F25" s="25" t="s">
        <v>58</v>
      </c>
      <c r="G25" s="25">
        <v>12</v>
      </c>
      <c r="H25" s="25">
        <v>89.62</v>
      </c>
      <c r="I25" s="26">
        <f t="shared" si="1"/>
        <v>1075.44</v>
      </c>
      <c r="J25" s="67" t="s">
        <v>17</v>
      </c>
      <c r="K25" s="67" t="s">
        <v>18</v>
      </c>
      <c r="L25" s="68" t="s">
        <v>19</v>
      </c>
    </row>
    <row r="26" spans="2:12" s="27" customFormat="1" ht="27.5" customHeight="1">
      <c r="B26" s="23">
        <v>21</v>
      </c>
      <c r="C26" s="76" t="s">
        <v>168</v>
      </c>
      <c r="D26" s="76" t="s">
        <v>168</v>
      </c>
      <c r="E26" s="76" t="s">
        <v>169</v>
      </c>
      <c r="F26" s="77" t="s">
        <v>37</v>
      </c>
      <c r="G26" s="25">
        <v>50</v>
      </c>
      <c r="H26" s="25">
        <v>11.83</v>
      </c>
      <c r="I26" s="26">
        <f t="shared" si="1"/>
        <v>591.5</v>
      </c>
      <c r="J26" s="67" t="s">
        <v>17</v>
      </c>
      <c r="K26" s="67" t="s">
        <v>18</v>
      </c>
      <c r="L26" s="68" t="s">
        <v>19</v>
      </c>
    </row>
    <row r="27" spans="2:12" s="27" customFormat="1" ht="27.5" customHeight="1">
      <c r="B27" s="23">
        <v>22</v>
      </c>
      <c r="C27" s="76" t="s">
        <v>170</v>
      </c>
      <c r="D27" s="76" t="s">
        <v>171</v>
      </c>
      <c r="E27" s="76" t="s">
        <v>172</v>
      </c>
      <c r="F27" s="77" t="s">
        <v>37</v>
      </c>
      <c r="G27" s="25">
        <v>30</v>
      </c>
      <c r="H27" s="25">
        <v>14.64</v>
      </c>
      <c r="I27" s="26">
        <f t="shared" si="1"/>
        <v>439.20000000000005</v>
      </c>
      <c r="J27" s="67" t="s">
        <v>17</v>
      </c>
      <c r="K27" s="67" t="s">
        <v>18</v>
      </c>
      <c r="L27" s="68" t="s">
        <v>19</v>
      </c>
    </row>
    <row r="28" spans="2:12" s="27" customFormat="1" ht="27.5" customHeight="1">
      <c r="B28" s="23">
        <v>23</v>
      </c>
      <c r="C28" s="76" t="s">
        <v>173</v>
      </c>
      <c r="D28" s="76" t="s">
        <v>174</v>
      </c>
      <c r="E28" s="76" t="s">
        <v>175</v>
      </c>
      <c r="F28" s="77" t="s">
        <v>37</v>
      </c>
      <c r="G28" s="25">
        <v>20</v>
      </c>
      <c r="H28" s="25">
        <v>54.89</v>
      </c>
      <c r="I28" s="26">
        <f t="shared" si="1"/>
        <v>1097.8</v>
      </c>
      <c r="J28" s="67" t="s">
        <v>17</v>
      </c>
      <c r="K28" s="67" t="s">
        <v>18</v>
      </c>
      <c r="L28" s="68" t="s">
        <v>19</v>
      </c>
    </row>
    <row r="29" spans="2:12" s="27" customFormat="1" ht="27.5" customHeight="1">
      <c r="B29" s="23">
        <v>24</v>
      </c>
      <c r="C29" s="76" t="s">
        <v>176</v>
      </c>
      <c r="D29" s="76" t="s">
        <v>176</v>
      </c>
      <c r="E29" s="76" t="s">
        <v>177</v>
      </c>
      <c r="F29" s="77" t="s">
        <v>37</v>
      </c>
      <c r="G29" s="25">
        <v>10</v>
      </c>
      <c r="H29" s="25">
        <v>414.71</v>
      </c>
      <c r="I29" s="26">
        <f t="shared" si="1"/>
        <v>4147.0999999999995</v>
      </c>
      <c r="J29" s="67" t="s">
        <v>17</v>
      </c>
      <c r="K29" s="67" t="s">
        <v>18</v>
      </c>
      <c r="L29" s="68" t="s">
        <v>19</v>
      </c>
    </row>
    <row r="30" spans="2:12" s="27" customFormat="1" ht="27.5" customHeight="1">
      <c r="B30" s="23">
        <v>25</v>
      </c>
      <c r="C30" s="76" t="s">
        <v>178</v>
      </c>
      <c r="D30" s="76" t="s">
        <v>179</v>
      </c>
      <c r="E30" s="76" t="s">
        <v>180</v>
      </c>
      <c r="F30" s="77" t="s">
        <v>37</v>
      </c>
      <c r="G30" s="25">
        <v>20</v>
      </c>
      <c r="H30" s="25">
        <v>92.1</v>
      </c>
      <c r="I30" s="26">
        <f t="shared" si="1"/>
        <v>1842</v>
      </c>
      <c r="J30" s="67" t="s">
        <v>17</v>
      </c>
      <c r="K30" s="67" t="s">
        <v>18</v>
      </c>
      <c r="L30" s="68" t="s">
        <v>19</v>
      </c>
    </row>
    <row r="31" spans="2:12" s="27" customFormat="1" ht="27.5" customHeight="1">
      <c r="B31" s="23">
        <v>26</v>
      </c>
      <c r="C31" s="76" t="s">
        <v>181</v>
      </c>
      <c r="D31" s="76" t="s">
        <v>181</v>
      </c>
      <c r="E31" s="76" t="s">
        <v>182</v>
      </c>
      <c r="F31" s="77" t="s">
        <v>23</v>
      </c>
      <c r="G31" s="25">
        <v>6</v>
      </c>
      <c r="H31" s="25">
        <v>76.88</v>
      </c>
      <c r="I31" s="26">
        <f t="shared" si="1"/>
        <v>461.28</v>
      </c>
      <c r="J31" s="67" t="s">
        <v>17</v>
      </c>
      <c r="K31" s="67" t="s">
        <v>18</v>
      </c>
      <c r="L31" s="68" t="s">
        <v>19</v>
      </c>
    </row>
    <row r="32" spans="2:12" s="27" customFormat="1" ht="27.5" customHeight="1">
      <c r="B32" s="23">
        <v>27</v>
      </c>
      <c r="C32" s="76" t="s">
        <v>183</v>
      </c>
      <c r="D32" s="76" t="s">
        <v>184</v>
      </c>
      <c r="E32" s="76" t="s">
        <v>185</v>
      </c>
      <c r="F32" s="77" t="s">
        <v>23</v>
      </c>
      <c r="G32" s="25">
        <v>4</v>
      </c>
      <c r="H32" s="25">
        <v>173.72</v>
      </c>
      <c r="I32" s="26">
        <f t="shared" si="1"/>
        <v>694.88</v>
      </c>
      <c r="J32" s="67" t="s">
        <v>17</v>
      </c>
      <c r="K32" s="67" t="s">
        <v>18</v>
      </c>
      <c r="L32" s="68" t="s">
        <v>19</v>
      </c>
    </row>
    <row r="33" spans="2:12" s="27" customFormat="1" ht="27.5" customHeight="1">
      <c r="B33" s="23">
        <v>28</v>
      </c>
      <c r="C33" s="76" t="s">
        <v>186</v>
      </c>
      <c r="D33" s="76" t="s">
        <v>187</v>
      </c>
      <c r="E33" s="76" t="s">
        <v>188</v>
      </c>
      <c r="F33" s="77" t="s">
        <v>37</v>
      </c>
      <c r="G33" s="25">
        <v>20</v>
      </c>
      <c r="H33" s="25">
        <v>60.13</v>
      </c>
      <c r="I33" s="26">
        <f t="shared" si="1"/>
        <v>1202.6000000000001</v>
      </c>
      <c r="J33" s="67" t="s">
        <v>17</v>
      </c>
      <c r="K33" s="67" t="s">
        <v>18</v>
      </c>
      <c r="L33" s="68" t="s">
        <v>19</v>
      </c>
    </row>
    <row r="34" spans="2:12" s="27" customFormat="1" ht="27.5" customHeight="1">
      <c r="B34" s="23">
        <v>29</v>
      </c>
      <c r="C34" s="40" t="s">
        <v>189</v>
      </c>
      <c r="D34" s="40" t="s">
        <v>190</v>
      </c>
      <c r="E34" s="40" t="s">
        <v>191</v>
      </c>
      <c r="F34" s="77" t="s">
        <v>23</v>
      </c>
      <c r="G34" s="25">
        <v>1</v>
      </c>
      <c r="H34" s="25">
        <v>1178.92</v>
      </c>
      <c r="I34" s="26">
        <f t="shared" si="1"/>
        <v>1178.92</v>
      </c>
      <c r="J34" s="67" t="s">
        <v>17</v>
      </c>
      <c r="K34" s="67" t="s">
        <v>18</v>
      </c>
      <c r="L34" s="68" t="s">
        <v>19</v>
      </c>
    </row>
    <row r="35" spans="2:12" ht="19" customHeight="1">
      <c r="B35" s="23"/>
      <c r="C35" s="93" t="s">
        <v>67</v>
      </c>
      <c r="D35" s="93"/>
      <c r="E35" s="93"/>
      <c r="F35" s="25"/>
      <c r="G35" s="25"/>
      <c r="H35" s="25"/>
      <c r="I35" s="32">
        <f>SUM(I6:I34)</f>
        <v>59193.819999999985</v>
      </c>
      <c r="J35" s="67"/>
      <c r="K35" s="66"/>
      <c r="L35" s="70"/>
    </row>
    <row r="36" spans="2:12" ht="20.95" customHeight="1">
      <c r="B36" s="94" t="s">
        <v>68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2:12" s="27" customFormat="1" ht="32.75" customHeight="1">
      <c r="B37" s="23">
        <v>30</v>
      </c>
      <c r="C37" s="78" t="s">
        <v>192</v>
      </c>
      <c r="D37" s="78" t="s">
        <v>192</v>
      </c>
      <c r="E37" s="79" t="s">
        <v>193</v>
      </c>
      <c r="F37" s="82" t="s">
        <v>65</v>
      </c>
      <c r="G37" s="34">
        <v>2</v>
      </c>
      <c r="H37" s="34">
        <v>23800</v>
      </c>
      <c r="I37" s="35">
        <f t="shared" ref="I37:I50" si="2">G37*H37</f>
        <v>47600</v>
      </c>
      <c r="J37" s="69" t="s">
        <v>70</v>
      </c>
      <c r="K37" s="71" t="s">
        <v>18</v>
      </c>
      <c r="L37" s="72" t="s">
        <v>19</v>
      </c>
    </row>
    <row r="38" spans="2:12" s="27" customFormat="1" ht="32.75" customHeight="1">
      <c r="B38" s="23">
        <v>31</v>
      </c>
      <c r="C38" s="78" t="s">
        <v>194</v>
      </c>
      <c r="D38" s="78" t="s">
        <v>194</v>
      </c>
      <c r="E38" s="79" t="s">
        <v>193</v>
      </c>
      <c r="F38" s="82" t="s">
        <v>65</v>
      </c>
      <c r="G38" s="25">
        <v>2</v>
      </c>
      <c r="H38" s="25">
        <v>15000</v>
      </c>
      <c r="I38" s="35">
        <f t="shared" si="2"/>
        <v>30000</v>
      </c>
      <c r="J38" s="69" t="s">
        <v>70</v>
      </c>
      <c r="K38" s="71" t="s">
        <v>18</v>
      </c>
      <c r="L38" s="72" t="s">
        <v>19</v>
      </c>
    </row>
    <row r="39" spans="2:12" s="27" customFormat="1" ht="32.75" customHeight="1">
      <c r="B39" s="23">
        <v>32</v>
      </c>
      <c r="C39" s="78" t="s">
        <v>195</v>
      </c>
      <c r="D39" s="78" t="s">
        <v>195</v>
      </c>
      <c r="E39" s="79" t="s">
        <v>193</v>
      </c>
      <c r="F39" s="82" t="s">
        <v>65</v>
      </c>
      <c r="G39" s="25">
        <v>2</v>
      </c>
      <c r="H39" s="25">
        <v>1100</v>
      </c>
      <c r="I39" s="26">
        <f t="shared" si="2"/>
        <v>2200</v>
      </c>
      <c r="J39" s="69" t="s">
        <v>70</v>
      </c>
      <c r="K39" s="71" t="s">
        <v>18</v>
      </c>
      <c r="L39" s="72" t="s">
        <v>19</v>
      </c>
    </row>
    <row r="40" spans="2:12" s="27" customFormat="1" ht="32.75" customHeight="1">
      <c r="B40" s="23">
        <v>33</v>
      </c>
      <c r="C40" s="78" t="s">
        <v>196</v>
      </c>
      <c r="D40" s="78" t="s">
        <v>197</v>
      </c>
      <c r="E40" s="79" t="s">
        <v>198</v>
      </c>
      <c r="F40" s="82" t="s">
        <v>23</v>
      </c>
      <c r="G40" s="25">
        <v>2</v>
      </c>
      <c r="H40" s="34">
        <v>23000</v>
      </c>
      <c r="I40" s="26">
        <f t="shared" si="2"/>
        <v>46000</v>
      </c>
      <c r="J40" s="69" t="s">
        <v>70</v>
      </c>
      <c r="K40" s="71" t="s">
        <v>18</v>
      </c>
      <c r="L40" s="72" t="s">
        <v>19</v>
      </c>
    </row>
    <row r="41" spans="2:12" s="27" customFormat="1" ht="32.75" customHeight="1">
      <c r="B41" s="23">
        <v>34</v>
      </c>
      <c r="C41" s="78" t="s">
        <v>199</v>
      </c>
      <c r="D41" s="78" t="s">
        <v>200</v>
      </c>
      <c r="E41" s="79" t="s">
        <v>201</v>
      </c>
      <c r="F41" s="82" t="s">
        <v>23</v>
      </c>
      <c r="G41" s="25">
        <v>2</v>
      </c>
      <c r="H41" s="34">
        <v>931</v>
      </c>
      <c r="I41" s="26">
        <f t="shared" si="2"/>
        <v>1862</v>
      </c>
      <c r="J41" s="69" t="s">
        <v>70</v>
      </c>
      <c r="K41" s="71" t="s">
        <v>18</v>
      </c>
      <c r="L41" s="72" t="s">
        <v>19</v>
      </c>
    </row>
    <row r="42" spans="2:12" s="27" customFormat="1" ht="32.75" customHeight="1">
      <c r="B42" s="23">
        <v>35</v>
      </c>
      <c r="C42" s="78" t="s">
        <v>202</v>
      </c>
      <c r="D42" s="78" t="s">
        <v>203</v>
      </c>
      <c r="E42" s="79" t="s">
        <v>204</v>
      </c>
      <c r="F42" s="82" t="s">
        <v>65</v>
      </c>
      <c r="G42" s="25">
        <v>2</v>
      </c>
      <c r="H42" s="34">
        <v>893</v>
      </c>
      <c r="I42" s="26">
        <f t="shared" si="2"/>
        <v>1786</v>
      </c>
      <c r="J42" s="69" t="s">
        <v>70</v>
      </c>
      <c r="K42" s="71" t="s">
        <v>18</v>
      </c>
      <c r="L42" s="72" t="s">
        <v>19</v>
      </c>
    </row>
    <row r="43" spans="2:12" s="27" customFormat="1" ht="32.75" customHeight="1">
      <c r="B43" s="23">
        <v>36</v>
      </c>
      <c r="C43" s="78" t="s">
        <v>205</v>
      </c>
      <c r="D43" s="78" t="s">
        <v>205</v>
      </c>
      <c r="E43" s="79" t="s">
        <v>206</v>
      </c>
      <c r="F43" s="82" t="s">
        <v>65</v>
      </c>
      <c r="G43" s="25">
        <v>2</v>
      </c>
      <c r="H43" s="34">
        <v>1150</v>
      </c>
      <c r="I43" s="26">
        <f t="shared" si="2"/>
        <v>2300</v>
      </c>
      <c r="J43" s="69" t="s">
        <v>70</v>
      </c>
      <c r="K43" s="71" t="s">
        <v>18</v>
      </c>
      <c r="L43" s="72" t="s">
        <v>19</v>
      </c>
    </row>
    <row r="44" spans="2:12" s="27" customFormat="1" ht="32.75" customHeight="1">
      <c r="B44" s="23">
        <v>37</v>
      </c>
      <c r="C44" s="78" t="s">
        <v>207</v>
      </c>
      <c r="D44" s="78" t="s">
        <v>207</v>
      </c>
      <c r="E44" s="79" t="s">
        <v>193</v>
      </c>
      <c r="F44" s="82" t="s">
        <v>65</v>
      </c>
      <c r="G44" s="25">
        <v>2</v>
      </c>
      <c r="H44" s="34">
        <v>2903</v>
      </c>
      <c r="I44" s="26">
        <f t="shared" si="2"/>
        <v>5806</v>
      </c>
      <c r="J44" s="69" t="s">
        <v>70</v>
      </c>
      <c r="K44" s="71" t="s">
        <v>18</v>
      </c>
      <c r="L44" s="72" t="s">
        <v>19</v>
      </c>
    </row>
    <row r="45" spans="2:12" s="27" customFormat="1" ht="32.75" customHeight="1">
      <c r="B45" s="23">
        <v>38</v>
      </c>
      <c r="C45" s="78" t="s">
        <v>208</v>
      </c>
      <c r="D45" s="78" t="s">
        <v>208</v>
      </c>
      <c r="E45" s="79" t="s">
        <v>209</v>
      </c>
      <c r="F45" s="82" t="s">
        <v>65</v>
      </c>
      <c r="G45" s="25">
        <v>2</v>
      </c>
      <c r="H45" s="34">
        <v>1990</v>
      </c>
      <c r="I45" s="26">
        <f t="shared" si="2"/>
        <v>3980</v>
      </c>
      <c r="J45" s="69" t="s">
        <v>70</v>
      </c>
      <c r="K45" s="71" t="s">
        <v>18</v>
      </c>
      <c r="L45" s="72" t="s">
        <v>19</v>
      </c>
    </row>
    <row r="46" spans="2:12" s="27" customFormat="1" ht="32.75" customHeight="1">
      <c r="B46" s="23">
        <v>39</v>
      </c>
      <c r="C46" s="78" t="s">
        <v>210</v>
      </c>
      <c r="D46" s="78" t="s">
        <v>211</v>
      </c>
      <c r="E46" s="79" t="s">
        <v>212</v>
      </c>
      <c r="F46" s="82" t="s">
        <v>65</v>
      </c>
      <c r="G46" s="25">
        <v>2</v>
      </c>
      <c r="H46" s="34">
        <v>1200</v>
      </c>
      <c r="I46" s="26">
        <f t="shared" si="2"/>
        <v>2400</v>
      </c>
      <c r="J46" s="69" t="s">
        <v>70</v>
      </c>
      <c r="K46" s="71" t="s">
        <v>18</v>
      </c>
      <c r="L46" s="72" t="s">
        <v>19</v>
      </c>
    </row>
    <row r="47" spans="2:12" s="27" customFormat="1" ht="32.75" customHeight="1">
      <c r="B47" s="23">
        <v>40</v>
      </c>
      <c r="C47" s="80" t="s">
        <v>213</v>
      </c>
      <c r="D47" s="80" t="s">
        <v>213</v>
      </c>
      <c r="E47" s="79" t="s">
        <v>214</v>
      </c>
      <c r="F47" s="83" t="s">
        <v>65</v>
      </c>
      <c r="G47" s="25">
        <v>3</v>
      </c>
      <c r="H47" s="34">
        <v>450</v>
      </c>
      <c r="I47" s="26">
        <f t="shared" si="2"/>
        <v>1350</v>
      </c>
      <c r="J47" s="69" t="s">
        <v>70</v>
      </c>
      <c r="K47" s="71" t="s">
        <v>18</v>
      </c>
      <c r="L47" s="72" t="s">
        <v>19</v>
      </c>
    </row>
    <row r="48" spans="2:12" s="27" customFormat="1" ht="32.75" customHeight="1">
      <c r="B48" s="23">
        <v>41</v>
      </c>
      <c r="C48" s="80" t="s">
        <v>215</v>
      </c>
      <c r="D48" s="80" t="s">
        <v>216</v>
      </c>
      <c r="E48" s="79" t="s">
        <v>217</v>
      </c>
      <c r="F48" s="83" t="s">
        <v>65</v>
      </c>
      <c r="G48" s="25">
        <v>2</v>
      </c>
      <c r="H48" s="34">
        <v>1500</v>
      </c>
      <c r="I48" s="26">
        <f t="shared" si="2"/>
        <v>3000</v>
      </c>
      <c r="J48" s="69" t="s">
        <v>70</v>
      </c>
      <c r="K48" s="71" t="s">
        <v>18</v>
      </c>
      <c r="L48" s="72" t="s">
        <v>19</v>
      </c>
    </row>
    <row r="49" spans="2:12" s="27" customFormat="1" ht="32.75" customHeight="1">
      <c r="B49" s="23">
        <v>42</v>
      </c>
      <c r="C49" s="81" t="s">
        <v>218</v>
      </c>
      <c r="D49" s="81" t="s">
        <v>218</v>
      </c>
      <c r="E49" s="74" t="s">
        <v>219</v>
      </c>
      <c r="F49" s="84" t="s">
        <v>65</v>
      </c>
      <c r="G49" s="25">
        <v>2</v>
      </c>
      <c r="H49" s="34">
        <v>4200</v>
      </c>
      <c r="I49" s="26">
        <f t="shared" si="2"/>
        <v>8400</v>
      </c>
      <c r="J49" s="69" t="s">
        <v>70</v>
      </c>
      <c r="K49" s="71" t="s">
        <v>18</v>
      </c>
      <c r="L49" s="72" t="s">
        <v>19</v>
      </c>
    </row>
    <row r="50" spans="2:12" s="27" customFormat="1" ht="32.75" customHeight="1">
      <c r="B50" s="23">
        <v>43</v>
      </c>
      <c r="C50" s="81" t="s">
        <v>220</v>
      </c>
      <c r="D50" s="81" t="s">
        <v>220</v>
      </c>
      <c r="E50" s="74" t="s">
        <v>69</v>
      </c>
      <c r="F50" s="75" t="s">
        <v>65</v>
      </c>
      <c r="G50" s="25">
        <v>2</v>
      </c>
      <c r="H50" s="34">
        <v>1518</v>
      </c>
      <c r="I50" s="26">
        <f t="shared" si="2"/>
        <v>3036</v>
      </c>
      <c r="J50" s="69" t="s">
        <v>70</v>
      </c>
      <c r="K50" s="71" t="s">
        <v>18</v>
      </c>
      <c r="L50" s="72" t="s">
        <v>19</v>
      </c>
    </row>
    <row r="51" spans="2:12" s="27" customFormat="1" ht="20.3" customHeight="1">
      <c r="B51" s="36"/>
      <c r="C51" s="97" t="s">
        <v>71</v>
      </c>
      <c r="D51" s="98"/>
      <c r="E51" s="99"/>
      <c r="F51" s="37"/>
      <c r="G51" s="34"/>
      <c r="H51" s="34"/>
      <c r="I51" s="38">
        <f>SUM(I37:I50)</f>
        <v>159720</v>
      </c>
      <c r="J51" s="67"/>
      <c r="K51" s="73"/>
      <c r="L51" s="70"/>
    </row>
    <row r="52" spans="2:12" ht="21.45" customHeight="1">
      <c r="B52" s="36"/>
      <c r="C52" s="100" t="s">
        <v>72</v>
      </c>
      <c r="D52" s="101"/>
      <c r="E52" s="101"/>
      <c r="F52" s="101"/>
      <c r="G52" s="101"/>
      <c r="H52" s="102"/>
      <c r="I52" s="26"/>
      <c r="J52" s="67"/>
      <c r="K52" s="73"/>
      <c r="L52" s="70"/>
    </row>
    <row r="53" spans="2:12" ht="40.6" customHeight="1">
      <c r="B53" s="36">
        <v>44</v>
      </c>
      <c r="C53" s="2" t="s">
        <v>73</v>
      </c>
      <c r="D53" s="103" t="s">
        <v>74</v>
      </c>
      <c r="E53" s="104"/>
      <c r="F53" s="25" t="s">
        <v>75</v>
      </c>
      <c r="G53" s="39">
        <v>2</v>
      </c>
      <c r="H53" s="25">
        <v>4200</v>
      </c>
      <c r="I53" s="26">
        <f t="shared" ref="I53:I80" si="3">G53*H53</f>
        <v>8400</v>
      </c>
      <c r="J53" s="69" t="s">
        <v>70</v>
      </c>
      <c r="K53" s="71" t="s">
        <v>18</v>
      </c>
      <c r="L53" s="72" t="s">
        <v>19</v>
      </c>
    </row>
    <row r="54" spans="2:12" ht="45.85" customHeight="1">
      <c r="B54" s="36">
        <v>45</v>
      </c>
      <c r="C54" s="2" t="s">
        <v>76</v>
      </c>
      <c r="D54" s="103" t="s">
        <v>77</v>
      </c>
      <c r="E54" s="104"/>
      <c r="F54" s="25" t="s">
        <v>75</v>
      </c>
      <c r="G54" s="39">
        <v>2</v>
      </c>
      <c r="H54" s="25">
        <v>4200</v>
      </c>
      <c r="I54" s="26">
        <f t="shared" si="3"/>
        <v>8400</v>
      </c>
      <c r="J54" s="69" t="s">
        <v>70</v>
      </c>
      <c r="K54" s="71" t="s">
        <v>18</v>
      </c>
      <c r="L54" s="72" t="s">
        <v>19</v>
      </c>
    </row>
    <row r="55" spans="2:12" ht="38.65" customHeight="1">
      <c r="B55" s="36">
        <v>46</v>
      </c>
      <c r="C55" s="2" t="s">
        <v>78</v>
      </c>
      <c r="D55" s="103" t="s">
        <v>79</v>
      </c>
      <c r="E55" s="104"/>
      <c r="F55" s="25" t="s">
        <v>75</v>
      </c>
      <c r="G55" s="39">
        <v>1</v>
      </c>
      <c r="H55" s="25">
        <v>4900</v>
      </c>
      <c r="I55" s="26">
        <f t="shared" si="3"/>
        <v>4900</v>
      </c>
      <c r="J55" s="69" t="s">
        <v>70</v>
      </c>
      <c r="K55" s="71" t="s">
        <v>18</v>
      </c>
      <c r="L55" s="72" t="s">
        <v>19</v>
      </c>
    </row>
    <row r="56" spans="2:12" ht="43.85" customHeight="1">
      <c r="B56" s="36">
        <v>47</v>
      </c>
      <c r="C56" s="2" t="s">
        <v>80</v>
      </c>
      <c r="D56" s="103" t="s">
        <v>81</v>
      </c>
      <c r="E56" s="104"/>
      <c r="F56" s="25" t="s">
        <v>75</v>
      </c>
      <c r="G56" s="39">
        <v>1</v>
      </c>
      <c r="H56" s="25">
        <v>4400</v>
      </c>
      <c r="I56" s="26">
        <f t="shared" si="3"/>
        <v>4400</v>
      </c>
      <c r="J56" s="69" t="s">
        <v>70</v>
      </c>
      <c r="K56" s="71" t="s">
        <v>18</v>
      </c>
      <c r="L56" s="72" t="s">
        <v>19</v>
      </c>
    </row>
    <row r="57" spans="2:12" ht="38" customHeight="1">
      <c r="B57" s="36">
        <v>48</v>
      </c>
      <c r="C57" s="2" t="s">
        <v>82</v>
      </c>
      <c r="D57" s="103" t="s">
        <v>83</v>
      </c>
      <c r="E57" s="104"/>
      <c r="F57" s="25" t="s">
        <v>75</v>
      </c>
      <c r="G57" s="39">
        <v>5</v>
      </c>
      <c r="H57" s="25">
        <v>4300</v>
      </c>
      <c r="I57" s="26">
        <f t="shared" si="3"/>
        <v>21500</v>
      </c>
      <c r="J57" s="69" t="s">
        <v>70</v>
      </c>
      <c r="K57" s="71" t="s">
        <v>18</v>
      </c>
      <c r="L57" s="72" t="s">
        <v>19</v>
      </c>
    </row>
    <row r="58" spans="2:12" ht="43.85" customHeight="1">
      <c r="B58" s="36">
        <v>49</v>
      </c>
      <c r="C58" s="2" t="s">
        <v>84</v>
      </c>
      <c r="D58" s="103" t="s">
        <v>85</v>
      </c>
      <c r="E58" s="104"/>
      <c r="F58" s="25" t="s">
        <v>75</v>
      </c>
      <c r="G58" s="39">
        <v>5</v>
      </c>
      <c r="H58" s="25">
        <v>10200</v>
      </c>
      <c r="I58" s="26">
        <f t="shared" si="3"/>
        <v>51000</v>
      </c>
      <c r="J58" s="69" t="s">
        <v>70</v>
      </c>
      <c r="K58" s="71" t="s">
        <v>18</v>
      </c>
      <c r="L58" s="72" t="s">
        <v>19</v>
      </c>
    </row>
    <row r="59" spans="2:12" ht="32.1" customHeight="1">
      <c r="B59" s="36">
        <v>50</v>
      </c>
      <c r="C59" s="2" t="s">
        <v>86</v>
      </c>
      <c r="D59" s="103" t="s">
        <v>87</v>
      </c>
      <c r="E59" s="104"/>
      <c r="F59" s="25" t="s">
        <v>75</v>
      </c>
      <c r="G59" s="39">
        <v>6</v>
      </c>
      <c r="H59" s="25">
        <v>8500</v>
      </c>
      <c r="I59" s="26">
        <f t="shared" si="3"/>
        <v>51000</v>
      </c>
      <c r="J59" s="69" t="s">
        <v>70</v>
      </c>
      <c r="K59" s="71" t="s">
        <v>18</v>
      </c>
      <c r="L59" s="72" t="s">
        <v>19</v>
      </c>
    </row>
    <row r="60" spans="2:12" ht="32.1" customHeight="1">
      <c r="B60" s="36">
        <v>51</v>
      </c>
      <c r="C60" s="2" t="s">
        <v>88</v>
      </c>
      <c r="D60" s="103" t="s">
        <v>89</v>
      </c>
      <c r="E60" s="104"/>
      <c r="F60" s="25" t="s">
        <v>75</v>
      </c>
      <c r="G60" s="39">
        <v>5</v>
      </c>
      <c r="H60" s="25">
        <v>5200</v>
      </c>
      <c r="I60" s="26">
        <f t="shared" si="3"/>
        <v>26000</v>
      </c>
      <c r="J60" s="69" t="s">
        <v>70</v>
      </c>
      <c r="K60" s="71" t="s">
        <v>18</v>
      </c>
      <c r="L60" s="72" t="s">
        <v>19</v>
      </c>
    </row>
    <row r="61" spans="2:12" ht="45.85" customHeight="1">
      <c r="B61" s="36">
        <v>52</v>
      </c>
      <c r="C61" s="2" t="s">
        <v>90</v>
      </c>
      <c r="D61" s="103" t="s">
        <v>91</v>
      </c>
      <c r="E61" s="104"/>
      <c r="F61" s="25" t="s">
        <v>75</v>
      </c>
      <c r="G61" s="39">
        <v>2</v>
      </c>
      <c r="H61" s="25">
        <v>4300</v>
      </c>
      <c r="I61" s="26">
        <f t="shared" si="3"/>
        <v>8600</v>
      </c>
      <c r="J61" s="69" t="s">
        <v>70</v>
      </c>
      <c r="K61" s="71" t="s">
        <v>18</v>
      </c>
      <c r="L61" s="72" t="s">
        <v>19</v>
      </c>
    </row>
    <row r="62" spans="2:12" ht="32.1" customHeight="1">
      <c r="B62" s="36">
        <v>53</v>
      </c>
      <c r="C62" s="40" t="s">
        <v>92</v>
      </c>
      <c r="D62" s="103" t="s">
        <v>93</v>
      </c>
      <c r="E62" s="104"/>
      <c r="F62" s="4" t="s">
        <v>75</v>
      </c>
      <c r="G62" s="39">
        <v>3</v>
      </c>
      <c r="H62" s="25">
        <v>2500</v>
      </c>
      <c r="I62" s="26">
        <f t="shared" si="3"/>
        <v>7500</v>
      </c>
      <c r="J62" s="69" t="s">
        <v>70</v>
      </c>
      <c r="K62" s="71" t="s">
        <v>18</v>
      </c>
      <c r="L62" s="72" t="s">
        <v>19</v>
      </c>
    </row>
    <row r="63" spans="2:12" ht="43.2" customHeight="1">
      <c r="B63" s="36">
        <v>54</v>
      </c>
      <c r="C63" s="2" t="s">
        <v>94</v>
      </c>
      <c r="D63" s="103" t="s">
        <v>95</v>
      </c>
      <c r="E63" s="104"/>
      <c r="F63" s="25" t="s">
        <v>75</v>
      </c>
      <c r="G63" s="39">
        <v>1</v>
      </c>
      <c r="H63" s="25">
        <v>4800</v>
      </c>
      <c r="I63" s="26">
        <f t="shared" si="3"/>
        <v>4800</v>
      </c>
      <c r="J63" s="69" t="s">
        <v>70</v>
      </c>
      <c r="K63" s="71" t="s">
        <v>18</v>
      </c>
      <c r="L63" s="72" t="s">
        <v>19</v>
      </c>
    </row>
    <row r="64" spans="2:12" ht="45.85" customHeight="1">
      <c r="B64" s="36">
        <v>55</v>
      </c>
      <c r="C64" s="2" t="s">
        <v>96</v>
      </c>
      <c r="D64" s="103" t="s">
        <v>97</v>
      </c>
      <c r="E64" s="104"/>
      <c r="F64" s="25" t="s">
        <v>75</v>
      </c>
      <c r="G64" s="39">
        <v>2</v>
      </c>
      <c r="H64" s="25">
        <v>17500</v>
      </c>
      <c r="I64" s="26">
        <f t="shared" si="3"/>
        <v>35000</v>
      </c>
      <c r="J64" s="69" t="s">
        <v>70</v>
      </c>
      <c r="K64" s="71" t="s">
        <v>18</v>
      </c>
      <c r="L64" s="72" t="s">
        <v>19</v>
      </c>
    </row>
    <row r="65" spans="2:12" ht="45.2" customHeight="1">
      <c r="B65" s="36">
        <v>56</v>
      </c>
      <c r="C65" s="2" t="s">
        <v>98</v>
      </c>
      <c r="D65" s="103" t="s">
        <v>99</v>
      </c>
      <c r="E65" s="104"/>
      <c r="F65" s="25" t="s">
        <v>75</v>
      </c>
      <c r="G65" s="39">
        <v>2</v>
      </c>
      <c r="H65" s="25">
        <v>14800</v>
      </c>
      <c r="I65" s="26">
        <f t="shared" si="3"/>
        <v>29600</v>
      </c>
      <c r="J65" s="69" t="s">
        <v>70</v>
      </c>
      <c r="K65" s="71" t="s">
        <v>18</v>
      </c>
      <c r="L65" s="72" t="s">
        <v>19</v>
      </c>
    </row>
    <row r="66" spans="2:12" ht="40.6" customHeight="1">
      <c r="B66" s="36">
        <v>57</v>
      </c>
      <c r="C66" s="2" t="s">
        <v>100</v>
      </c>
      <c r="D66" s="103" t="s">
        <v>101</v>
      </c>
      <c r="E66" s="104"/>
      <c r="F66" s="25" t="s">
        <v>75</v>
      </c>
      <c r="G66" s="39">
        <v>2</v>
      </c>
      <c r="H66" s="25">
        <v>8800</v>
      </c>
      <c r="I66" s="26">
        <f t="shared" si="3"/>
        <v>17600</v>
      </c>
      <c r="J66" s="69" t="s">
        <v>70</v>
      </c>
      <c r="K66" s="71" t="s">
        <v>18</v>
      </c>
      <c r="L66" s="72" t="s">
        <v>19</v>
      </c>
    </row>
    <row r="67" spans="2:12" ht="43.7" customHeight="1">
      <c r="B67" s="36">
        <v>58</v>
      </c>
      <c r="C67" s="2" t="s">
        <v>102</v>
      </c>
      <c r="D67" s="103" t="s">
        <v>103</v>
      </c>
      <c r="E67" s="104"/>
      <c r="F67" s="25" t="s">
        <v>75</v>
      </c>
      <c r="G67" s="39">
        <v>1</v>
      </c>
      <c r="H67" s="25">
        <v>5500</v>
      </c>
      <c r="I67" s="26">
        <f t="shared" si="3"/>
        <v>5500</v>
      </c>
      <c r="J67" s="69" t="s">
        <v>70</v>
      </c>
      <c r="K67" s="71" t="s">
        <v>18</v>
      </c>
      <c r="L67" s="72" t="s">
        <v>19</v>
      </c>
    </row>
    <row r="68" spans="2:12" ht="30.3" customHeight="1">
      <c r="B68" s="36">
        <v>59</v>
      </c>
      <c r="C68" s="2" t="s">
        <v>104</v>
      </c>
      <c r="D68" s="103" t="s">
        <v>105</v>
      </c>
      <c r="E68" s="104"/>
      <c r="F68" s="25" t="s">
        <v>75</v>
      </c>
      <c r="G68" s="39">
        <v>1</v>
      </c>
      <c r="H68" s="25">
        <v>4500</v>
      </c>
      <c r="I68" s="26">
        <f t="shared" si="3"/>
        <v>4500</v>
      </c>
      <c r="J68" s="69" t="s">
        <v>70</v>
      </c>
      <c r="K68" s="71" t="s">
        <v>18</v>
      </c>
      <c r="L68" s="72" t="s">
        <v>19</v>
      </c>
    </row>
    <row r="69" spans="2:12" ht="47.15" customHeight="1">
      <c r="B69" s="36">
        <v>60</v>
      </c>
      <c r="C69" s="2" t="s">
        <v>106</v>
      </c>
      <c r="D69" s="103" t="s">
        <v>107</v>
      </c>
      <c r="E69" s="104"/>
      <c r="F69" s="25" t="s">
        <v>75</v>
      </c>
      <c r="G69" s="39">
        <v>2</v>
      </c>
      <c r="H69" s="25">
        <v>12000</v>
      </c>
      <c r="I69" s="26">
        <f t="shared" si="3"/>
        <v>24000</v>
      </c>
      <c r="J69" s="69" t="s">
        <v>70</v>
      </c>
      <c r="K69" s="71" t="s">
        <v>18</v>
      </c>
      <c r="L69" s="72" t="s">
        <v>19</v>
      </c>
    </row>
    <row r="70" spans="2:12" ht="30.3" customHeight="1">
      <c r="B70" s="36">
        <v>61</v>
      </c>
      <c r="C70" s="2" t="s">
        <v>108</v>
      </c>
      <c r="D70" s="103" t="s">
        <v>109</v>
      </c>
      <c r="E70" s="104"/>
      <c r="F70" s="25" t="s">
        <v>75</v>
      </c>
      <c r="G70" s="39">
        <v>1</v>
      </c>
      <c r="H70" s="25">
        <v>5500</v>
      </c>
      <c r="I70" s="26">
        <f t="shared" si="3"/>
        <v>5500</v>
      </c>
      <c r="J70" s="69" t="s">
        <v>70</v>
      </c>
      <c r="K70" s="71" t="s">
        <v>18</v>
      </c>
      <c r="L70" s="72" t="s">
        <v>19</v>
      </c>
    </row>
    <row r="71" spans="2:12" ht="30.3" customHeight="1">
      <c r="B71" s="36">
        <v>62</v>
      </c>
      <c r="C71" s="41" t="s">
        <v>110</v>
      </c>
      <c r="D71" s="114" t="s">
        <v>111</v>
      </c>
      <c r="E71" s="115"/>
      <c r="F71" s="42" t="s">
        <v>112</v>
      </c>
      <c r="G71" s="39">
        <v>1</v>
      </c>
      <c r="H71" s="43">
        <v>3500</v>
      </c>
      <c r="I71" s="26">
        <f t="shared" si="3"/>
        <v>3500</v>
      </c>
      <c r="J71" s="69" t="s">
        <v>70</v>
      </c>
      <c r="K71" s="71" t="s">
        <v>18</v>
      </c>
      <c r="L71" s="72" t="s">
        <v>19</v>
      </c>
    </row>
    <row r="72" spans="2:12" s="27" customFormat="1" ht="30.3" customHeight="1">
      <c r="B72" s="36">
        <v>63</v>
      </c>
      <c r="C72" s="2" t="s">
        <v>113</v>
      </c>
      <c r="D72" s="116" t="s">
        <v>114</v>
      </c>
      <c r="E72" s="117"/>
      <c r="F72" s="25" t="s">
        <v>112</v>
      </c>
      <c r="G72" s="39">
        <v>0.5</v>
      </c>
      <c r="H72" s="43">
        <v>4500</v>
      </c>
      <c r="I72" s="26">
        <f t="shared" si="3"/>
        <v>2250</v>
      </c>
      <c r="J72" s="69" t="s">
        <v>70</v>
      </c>
      <c r="K72" s="71" t="s">
        <v>18</v>
      </c>
      <c r="L72" s="72" t="s">
        <v>19</v>
      </c>
    </row>
    <row r="73" spans="2:12" ht="41.25" customHeight="1">
      <c r="B73" s="36">
        <v>64</v>
      </c>
      <c r="C73" s="2" t="s">
        <v>115</v>
      </c>
      <c r="D73" s="103" t="s">
        <v>116</v>
      </c>
      <c r="E73" s="104"/>
      <c r="F73" s="25" t="s">
        <v>117</v>
      </c>
      <c r="G73" s="39">
        <v>1</v>
      </c>
      <c r="H73" s="43">
        <v>95000</v>
      </c>
      <c r="I73" s="26">
        <f t="shared" si="3"/>
        <v>95000</v>
      </c>
      <c r="J73" s="69" t="s">
        <v>70</v>
      </c>
      <c r="K73" s="71" t="s">
        <v>18</v>
      </c>
      <c r="L73" s="72" t="s">
        <v>19</v>
      </c>
    </row>
    <row r="74" spans="2:12" ht="44.55" customHeight="1">
      <c r="B74" s="36">
        <v>65</v>
      </c>
      <c r="C74" s="2" t="s">
        <v>118</v>
      </c>
      <c r="D74" s="103" t="s">
        <v>119</v>
      </c>
      <c r="E74" s="104"/>
      <c r="F74" s="25" t="s">
        <v>75</v>
      </c>
      <c r="G74" s="39">
        <v>1</v>
      </c>
      <c r="H74" s="43">
        <v>65000</v>
      </c>
      <c r="I74" s="26">
        <f t="shared" si="3"/>
        <v>65000</v>
      </c>
      <c r="J74" s="69" t="s">
        <v>70</v>
      </c>
      <c r="K74" s="71" t="s">
        <v>18</v>
      </c>
      <c r="L74" s="72" t="s">
        <v>19</v>
      </c>
    </row>
    <row r="75" spans="2:12" ht="45.85" customHeight="1">
      <c r="B75" s="36">
        <v>66</v>
      </c>
      <c r="C75" s="2" t="s">
        <v>120</v>
      </c>
      <c r="D75" s="103" t="s">
        <v>121</v>
      </c>
      <c r="E75" s="104"/>
      <c r="F75" s="25" t="s">
        <v>75</v>
      </c>
      <c r="G75" s="39">
        <v>5</v>
      </c>
      <c r="H75" s="43">
        <v>6200</v>
      </c>
      <c r="I75" s="26">
        <f t="shared" si="3"/>
        <v>31000</v>
      </c>
      <c r="J75" s="69" t="s">
        <v>70</v>
      </c>
      <c r="K75" s="71" t="s">
        <v>18</v>
      </c>
      <c r="L75" s="72" t="s">
        <v>19</v>
      </c>
    </row>
    <row r="76" spans="2:12" ht="44.55" customHeight="1">
      <c r="B76" s="36">
        <v>67</v>
      </c>
      <c r="C76" s="41" t="s">
        <v>221</v>
      </c>
      <c r="D76" s="103" t="s">
        <v>122</v>
      </c>
      <c r="E76" s="104"/>
      <c r="F76" s="42" t="s">
        <v>75</v>
      </c>
      <c r="G76" s="39">
        <v>1</v>
      </c>
      <c r="H76" s="43">
        <v>1800</v>
      </c>
      <c r="I76" s="26">
        <f t="shared" si="3"/>
        <v>1800</v>
      </c>
      <c r="J76" s="69" t="s">
        <v>70</v>
      </c>
      <c r="K76" s="71" t="s">
        <v>18</v>
      </c>
      <c r="L76" s="72" t="s">
        <v>19</v>
      </c>
    </row>
    <row r="77" spans="2:12" ht="30.3" customHeight="1">
      <c r="B77" s="36">
        <v>68</v>
      </c>
      <c r="C77" s="41" t="s">
        <v>123</v>
      </c>
      <c r="D77" s="103" t="s">
        <v>124</v>
      </c>
      <c r="E77" s="104"/>
      <c r="F77" s="42" t="s">
        <v>117</v>
      </c>
      <c r="G77" s="39">
        <v>5</v>
      </c>
      <c r="H77" s="43">
        <v>5800</v>
      </c>
      <c r="I77" s="26">
        <f t="shared" si="3"/>
        <v>29000</v>
      </c>
      <c r="J77" s="69" t="s">
        <v>70</v>
      </c>
      <c r="K77" s="71" t="s">
        <v>18</v>
      </c>
      <c r="L77" s="72" t="s">
        <v>19</v>
      </c>
    </row>
    <row r="78" spans="2:12" ht="30.3" customHeight="1">
      <c r="B78" s="36">
        <v>69</v>
      </c>
      <c r="C78" s="81" t="s">
        <v>222</v>
      </c>
      <c r="D78" s="118"/>
      <c r="E78" s="119"/>
      <c r="F78" s="42" t="s">
        <v>75</v>
      </c>
      <c r="G78" s="39">
        <v>1</v>
      </c>
      <c r="H78" s="43">
        <v>25000</v>
      </c>
      <c r="I78" s="26">
        <f t="shared" si="3"/>
        <v>25000</v>
      </c>
      <c r="J78" s="69" t="s">
        <v>70</v>
      </c>
      <c r="K78" s="71" t="s">
        <v>18</v>
      </c>
      <c r="L78" s="72" t="s">
        <v>19</v>
      </c>
    </row>
    <row r="79" spans="2:12" ht="30.3" customHeight="1">
      <c r="B79" s="36">
        <v>70</v>
      </c>
      <c r="C79" s="85" t="s">
        <v>223</v>
      </c>
      <c r="D79" s="114" t="s">
        <v>224</v>
      </c>
      <c r="E79" s="115"/>
      <c r="F79" s="42" t="s">
        <v>66</v>
      </c>
      <c r="G79" s="39">
        <v>15</v>
      </c>
      <c r="H79" s="43">
        <v>2800</v>
      </c>
      <c r="I79" s="26">
        <f t="shared" si="3"/>
        <v>42000</v>
      </c>
      <c r="J79" s="69" t="s">
        <v>70</v>
      </c>
      <c r="K79" s="71" t="s">
        <v>18</v>
      </c>
      <c r="L79" s="72" t="s">
        <v>19</v>
      </c>
    </row>
    <row r="80" spans="2:12" ht="30.3" customHeight="1">
      <c r="B80" s="36">
        <v>71</v>
      </c>
      <c r="C80" s="85" t="s">
        <v>225</v>
      </c>
      <c r="D80" s="105" t="s">
        <v>226</v>
      </c>
      <c r="E80" s="106"/>
      <c r="F80" s="42" t="s">
        <v>75</v>
      </c>
      <c r="G80" s="39">
        <v>2</v>
      </c>
      <c r="H80" s="43">
        <v>3200</v>
      </c>
      <c r="I80" s="26">
        <f t="shared" si="3"/>
        <v>6400</v>
      </c>
      <c r="J80" s="69" t="s">
        <v>70</v>
      </c>
      <c r="K80" s="71" t="s">
        <v>18</v>
      </c>
      <c r="L80" s="72" t="s">
        <v>19</v>
      </c>
    </row>
    <row r="81" spans="2:12" s="27" customFormat="1" ht="19.649999999999999" customHeight="1">
      <c r="B81" s="23"/>
      <c r="C81" s="89" t="s">
        <v>125</v>
      </c>
      <c r="D81" s="90"/>
      <c r="E81" s="91"/>
      <c r="F81" s="4"/>
      <c r="G81" s="44"/>
      <c r="H81" s="44"/>
      <c r="I81" s="45">
        <f>SUM(I53:I80)</f>
        <v>619150</v>
      </c>
      <c r="J81" s="67"/>
      <c r="K81" s="67"/>
      <c r="L81" s="68"/>
    </row>
    <row r="82" spans="2:12" ht="17.05" customHeight="1">
      <c r="B82" s="36"/>
      <c r="C82" s="100" t="s">
        <v>126</v>
      </c>
      <c r="D82" s="101"/>
      <c r="E82" s="101"/>
      <c r="F82" s="101"/>
      <c r="G82" s="101"/>
      <c r="H82" s="102"/>
      <c r="I82" s="46"/>
      <c r="J82" s="67"/>
      <c r="K82" s="73"/>
      <c r="L82" s="70"/>
    </row>
    <row r="83" spans="2:12" s="27" customFormat="1" ht="68.099999999999994" customHeight="1">
      <c r="B83" s="23">
        <v>72</v>
      </c>
      <c r="C83" s="3" t="s">
        <v>251</v>
      </c>
      <c r="D83" s="122" t="s">
        <v>251</v>
      </c>
      <c r="E83" s="123"/>
      <c r="F83" s="4" t="s">
        <v>112</v>
      </c>
      <c r="G83" s="47">
        <v>0.25</v>
      </c>
      <c r="H83" s="4">
        <v>48000</v>
      </c>
      <c r="I83" s="26">
        <f>G83*H83</f>
        <v>12000</v>
      </c>
      <c r="J83" s="69" t="s">
        <v>70</v>
      </c>
      <c r="K83" s="71" t="s">
        <v>18</v>
      </c>
      <c r="L83" s="72" t="s">
        <v>19</v>
      </c>
    </row>
    <row r="84" spans="2:12" s="27" customFormat="1" ht="47.8" customHeight="1">
      <c r="B84" s="23">
        <v>73</v>
      </c>
      <c r="C84" s="3" t="s">
        <v>252</v>
      </c>
      <c r="D84" s="122" t="s">
        <v>252</v>
      </c>
      <c r="E84" s="123"/>
      <c r="F84" s="4" t="s">
        <v>112</v>
      </c>
      <c r="G84" s="47">
        <v>0.25</v>
      </c>
      <c r="H84" s="4">
        <v>48000</v>
      </c>
      <c r="I84" s="26">
        <f t="shared" ref="I84:I108" si="4">G84*H84</f>
        <v>12000</v>
      </c>
      <c r="J84" s="69" t="s">
        <v>70</v>
      </c>
      <c r="K84" s="71" t="s">
        <v>18</v>
      </c>
      <c r="L84" s="72" t="s">
        <v>19</v>
      </c>
    </row>
    <row r="85" spans="2:12" s="27" customFormat="1" ht="68.099999999999994" customHeight="1">
      <c r="B85" s="23">
        <v>74</v>
      </c>
      <c r="C85" s="3" t="s">
        <v>253</v>
      </c>
      <c r="D85" s="122" t="s">
        <v>253</v>
      </c>
      <c r="E85" s="123"/>
      <c r="F85" s="4" t="s">
        <v>112</v>
      </c>
      <c r="G85" s="47">
        <v>0.25</v>
      </c>
      <c r="H85" s="4">
        <v>38500</v>
      </c>
      <c r="I85" s="26">
        <f t="shared" si="4"/>
        <v>9625</v>
      </c>
      <c r="J85" s="69" t="s">
        <v>70</v>
      </c>
      <c r="K85" s="71" t="s">
        <v>18</v>
      </c>
      <c r="L85" s="72" t="s">
        <v>19</v>
      </c>
    </row>
    <row r="86" spans="2:12" s="27" customFormat="1" ht="52.4" customHeight="1">
      <c r="B86" s="23">
        <v>75</v>
      </c>
      <c r="C86" s="3" t="s">
        <v>254</v>
      </c>
      <c r="D86" s="122" t="s">
        <v>254</v>
      </c>
      <c r="E86" s="123"/>
      <c r="F86" s="4" t="s">
        <v>112</v>
      </c>
      <c r="G86" s="47">
        <v>0.25</v>
      </c>
      <c r="H86" s="4">
        <v>48000</v>
      </c>
      <c r="I86" s="26">
        <f t="shared" si="4"/>
        <v>12000</v>
      </c>
      <c r="J86" s="69" t="s">
        <v>70</v>
      </c>
      <c r="K86" s="71" t="s">
        <v>18</v>
      </c>
      <c r="L86" s="72" t="s">
        <v>19</v>
      </c>
    </row>
    <row r="87" spans="2:12" s="27" customFormat="1" ht="68.099999999999994" customHeight="1">
      <c r="B87" s="23">
        <v>76</v>
      </c>
      <c r="C87" s="3" t="s">
        <v>255</v>
      </c>
      <c r="D87" s="122" t="s">
        <v>255</v>
      </c>
      <c r="E87" s="123"/>
      <c r="F87" s="4" t="s">
        <v>112</v>
      </c>
      <c r="G87" s="47">
        <v>0.25</v>
      </c>
      <c r="H87" s="4">
        <v>52000</v>
      </c>
      <c r="I87" s="26">
        <f t="shared" si="4"/>
        <v>13000</v>
      </c>
      <c r="J87" s="69" t="s">
        <v>70</v>
      </c>
      <c r="K87" s="71" t="s">
        <v>18</v>
      </c>
      <c r="L87" s="72" t="s">
        <v>19</v>
      </c>
    </row>
    <row r="88" spans="2:12" s="27" customFormat="1" ht="33.4" customHeight="1">
      <c r="B88" s="23">
        <v>77</v>
      </c>
      <c r="C88" s="3" t="s">
        <v>256</v>
      </c>
      <c r="D88" s="122" t="s">
        <v>256</v>
      </c>
      <c r="E88" s="123"/>
      <c r="F88" s="4" t="s">
        <v>112</v>
      </c>
      <c r="G88" s="47">
        <v>0.25</v>
      </c>
      <c r="H88" s="4">
        <v>62000</v>
      </c>
      <c r="I88" s="26">
        <f t="shared" si="4"/>
        <v>15500</v>
      </c>
      <c r="J88" s="69" t="s">
        <v>70</v>
      </c>
      <c r="K88" s="71" t="s">
        <v>18</v>
      </c>
      <c r="L88" s="72" t="s">
        <v>19</v>
      </c>
    </row>
    <row r="89" spans="2:12" s="27" customFormat="1" ht="45.85" customHeight="1">
      <c r="B89" s="23">
        <v>78</v>
      </c>
      <c r="C89" s="3" t="s">
        <v>257</v>
      </c>
      <c r="D89" s="122" t="s">
        <v>257</v>
      </c>
      <c r="E89" s="123"/>
      <c r="F89" s="4" t="s">
        <v>117</v>
      </c>
      <c r="G89" s="47">
        <v>1</v>
      </c>
      <c r="H89" s="4">
        <v>19000</v>
      </c>
      <c r="I89" s="26">
        <f t="shared" si="4"/>
        <v>19000</v>
      </c>
      <c r="J89" s="69" t="s">
        <v>70</v>
      </c>
      <c r="K89" s="71" t="s">
        <v>18</v>
      </c>
      <c r="L89" s="72" t="s">
        <v>19</v>
      </c>
    </row>
    <row r="90" spans="2:12" s="27" customFormat="1" ht="68.099999999999994" customHeight="1">
      <c r="B90" s="23">
        <v>79</v>
      </c>
      <c r="C90" s="3" t="s">
        <v>258</v>
      </c>
      <c r="D90" s="122" t="s">
        <v>258</v>
      </c>
      <c r="E90" s="123"/>
      <c r="F90" s="4" t="s">
        <v>117</v>
      </c>
      <c r="G90" s="47">
        <v>1</v>
      </c>
      <c r="H90" s="4">
        <v>16000</v>
      </c>
      <c r="I90" s="26">
        <f t="shared" si="4"/>
        <v>16000</v>
      </c>
      <c r="J90" s="69" t="s">
        <v>70</v>
      </c>
      <c r="K90" s="71" t="s">
        <v>18</v>
      </c>
      <c r="L90" s="72" t="s">
        <v>19</v>
      </c>
    </row>
    <row r="91" spans="2:12" s="27" customFormat="1" ht="68.099999999999994" customHeight="1">
      <c r="B91" s="23">
        <v>80</v>
      </c>
      <c r="C91" s="124" t="s">
        <v>259</v>
      </c>
      <c r="D91" s="125" t="s">
        <v>259</v>
      </c>
      <c r="E91" s="126"/>
      <c r="F91" s="4" t="s">
        <v>112</v>
      </c>
      <c r="G91" s="47">
        <v>0.25</v>
      </c>
      <c r="H91" s="4">
        <v>48000</v>
      </c>
      <c r="I91" s="26">
        <f t="shared" si="4"/>
        <v>12000</v>
      </c>
      <c r="J91" s="69" t="s">
        <v>70</v>
      </c>
      <c r="K91" s="71" t="s">
        <v>18</v>
      </c>
      <c r="L91" s="72" t="s">
        <v>19</v>
      </c>
    </row>
    <row r="92" spans="2:12" s="27" customFormat="1" ht="68.099999999999994" customHeight="1">
      <c r="B92" s="23">
        <v>81</v>
      </c>
      <c r="C92" s="124" t="s">
        <v>260</v>
      </c>
      <c r="D92" s="125" t="s">
        <v>260</v>
      </c>
      <c r="E92" s="126"/>
      <c r="F92" s="4" t="s">
        <v>112</v>
      </c>
      <c r="G92" s="47">
        <v>0.25</v>
      </c>
      <c r="H92" s="4">
        <v>48000</v>
      </c>
      <c r="I92" s="26">
        <f t="shared" si="4"/>
        <v>12000</v>
      </c>
      <c r="J92" s="69" t="s">
        <v>70</v>
      </c>
      <c r="K92" s="71" t="s">
        <v>18</v>
      </c>
      <c r="L92" s="72" t="s">
        <v>19</v>
      </c>
    </row>
    <row r="93" spans="2:12" s="27" customFormat="1" ht="68.099999999999994" customHeight="1">
      <c r="B93" s="23">
        <v>82</v>
      </c>
      <c r="C93" s="124" t="s">
        <v>261</v>
      </c>
      <c r="D93" s="125" t="s">
        <v>261</v>
      </c>
      <c r="E93" s="126"/>
      <c r="F93" s="4" t="s">
        <v>112</v>
      </c>
      <c r="G93" s="47">
        <v>0.25</v>
      </c>
      <c r="H93" s="4">
        <v>48000</v>
      </c>
      <c r="I93" s="26">
        <f t="shared" si="4"/>
        <v>12000</v>
      </c>
      <c r="J93" s="69" t="s">
        <v>70</v>
      </c>
      <c r="K93" s="71" t="s">
        <v>18</v>
      </c>
      <c r="L93" s="72" t="s">
        <v>19</v>
      </c>
    </row>
    <row r="94" spans="2:12" s="27" customFormat="1" ht="46.5" customHeight="1">
      <c r="B94" s="23">
        <v>83</v>
      </c>
      <c r="C94" s="2" t="s">
        <v>262</v>
      </c>
      <c r="D94" s="120" t="s">
        <v>262</v>
      </c>
      <c r="E94" s="121"/>
      <c r="F94" s="4" t="s">
        <v>112</v>
      </c>
      <c r="G94" s="47">
        <v>0.25</v>
      </c>
      <c r="H94" s="4">
        <v>36000</v>
      </c>
      <c r="I94" s="26">
        <f t="shared" si="4"/>
        <v>9000</v>
      </c>
      <c r="J94" s="69" t="s">
        <v>70</v>
      </c>
      <c r="K94" s="71" t="s">
        <v>18</v>
      </c>
      <c r="L94" s="72" t="s">
        <v>19</v>
      </c>
    </row>
    <row r="95" spans="2:12" s="27" customFormat="1" ht="46.5" customHeight="1">
      <c r="B95" s="23">
        <v>84</v>
      </c>
      <c r="C95" s="2" t="s">
        <v>263</v>
      </c>
      <c r="D95" s="120" t="s">
        <v>263</v>
      </c>
      <c r="E95" s="121"/>
      <c r="F95" s="4" t="s">
        <v>112</v>
      </c>
      <c r="G95" s="47">
        <v>0.25</v>
      </c>
      <c r="H95" s="4">
        <v>36000</v>
      </c>
      <c r="I95" s="26">
        <f t="shared" si="4"/>
        <v>9000</v>
      </c>
      <c r="J95" s="69" t="s">
        <v>70</v>
      </c>
      <c r="K95" s="71" t="s">
        <v>18</v>
      </c>
      <c r="L95" s="72" t="s">
        <v>19</v>
      </c>
    </row>
    <row r="96" spans="2:12" s="27" customFormat="1" ht="35.35" customHeight="1">
      <c r="B96" s="23">
        <v>85</v>
      </c>
      <c r="C96" s="2" t="s">
        <v>264</v>
      </c>
      <c r="D96" s="120" t="s">
        <v>264</v>
      </c>
      <c r="E96" s="121"/>
      <c r="F96" s="4" t="s">
        <v>112</v>
      </c>
      <c r="G96" s="47">
        <v>0.25</v>
      </c>
      <c r="H96" s="4">
        <v>38000</v>
      </c>
      <c r="I96" s="26">
        <f t="shared" si="4"/>
        <v>9500</v>
      </c>
      <c r="J96" s="69" t="s">
        <v>70</v>
      </c>
      <c r="K96" s="71" t="s">
        <v>18</v>
      </c>
      <c r="L96" s="72" t="s">
        <v>19</v>
      </c>
    </row>
    <row r="97" spans="2:12" s="27" customFormat="1" ht="44.55" customHeight="1">
      <c r="B97" s="23">
        <v>86</v>
      </c>
      <c r="C97" s="2" t="s">
        <v>265</v>
      </c>
      <c r="D97" s="120" t="s">
        <v>265</v>
      </c>
      <c r="E97" s="121"/>
      <c r="F97" s="4" t="s">
        <v>112</v>
      </c>
      <c r="G97" s="47">
        <v>0.25</v>
      </c>
      <c r="H97" s="4">
        <v>36000</v>
      </c>
      <c r="I97" s="26">
        <f t="shared" si="4"/>
        <v>9000</v>
      </c>
      <c r="J97" s="69" t="s">
        <v>70</v>
      </c>
      <c r="K97" s="71" t="s">
        <v>18</v>
      </c>
      <c r="L97" s="72" t="s">
        <v>19</v>
      </c>
    </row>
    <row r="98" spans="2:12" s="27" customFormat="1" ht="36" customHeight="1">
      <c r="B98" s="23">
        <v>87</v>
      </c>
      <c r="C98" s="2" t="s">
        <v>266</v>
      </c>
      <c r="D98" s="120" t="s">
        <v>266</v>
      </c>
      <c r="E98" s="121"/>
      <c r="F98" s="4" t="s">
        <v>23</v>
      </c>
      <c r="G98" s="47">
        <v>1</v>
      </c>
      <c r="H98" s="4">
        <v>2100</v>
      </c>
      <c r="I98" s="26">
        <f t="shared" si="4"/>
        <v>2100</v>
      </c>
      <c r="J98" s="69" t="s">
        <v>70</v>
      </c>
      <c r="K98" s="71" t="s">
        <v>18</v>
      </c>
      <c r="L98" s="72" t="s">
        <v>19</v>
      </c>
    </row>
    <row r="99" spans="2:12" s="27" customFormat="1" ht="54.35" customHeight="1">
      <c r="B99" s="23">
        <v>88</v>
      </c>
      <c r="C99" s="2" t="s">
        <v>267</v>
      </c>
      <c r="D99" s="120" t="s">
        <v>267</v>
      </c>
      <c r="E99" s="121"/>
      <c r="F99" s="4" t="s">
        <v>23</v>
      </c>
      <c r="G99" s="47">
        <v>1</v>
      </c>
      <c r="H99" s="4">
        <v>2100</v>
      </c>
      <c r="I99" s="26">
        <f t="shared" si="4"/>
        <v>2100</v>
      </c>
      <c r="J99" s="69" t="s">
        <v>70</v>
      </c>
      <c r="K99" s="71" t="s">
        <v>18</v>
      </c>
      <c r="L99" s="72" t="s">
        <v>19</v>
      </c>
    </row>
    <row r="100" spans="2:12" s="27" customFormat="1" ht="59.6" customHeight="1">
      <c r="B100" s="23">
        <v>89</v>
      </c>
      <c r="C100" s="2" t="s">
        <v>268</v>
      </c>
      <c r="D100" s="120" t="s">
        <v>268</v>
      </c>
      <c r="E100" s="121"/>
      <c r="F100" s="4" t="s">
        <v>23</v>
      </c>
      <c r="G100" s="47">
        <v>1</v>
      </c>
      <c r="H100" s="4">
        <v>2100</v>
      </c>
      <c r="I100" s="26">
        <f t="shared" si="4"/>
        <v>2100</v>
      </c>
      <c r="J100" s="69" t="s">
        <v>70</v>
      </c>
      <c r="K100" s="71" t="s">
        <v>18</v>
      </c>
      <c r="L100" s="72" t="s">
        <v>19</v>
      </c>
    </row>
    <row r="101" spans="2:12" s="27" customFormat="1" ht="46.5" customHeight="1">
      <c r="B101" s="23">
        <v>90</v>
      </c>
      <c r="C101" s="2" t="s">
        <v>269</v>
      </c>
      <c r="D101" s="120" t="s">
        <v>269</v>
      </c>
      <c r="E101" s="121"/>
      <c r="F101" s="4" t="s">
        <v>23</v>
      </c>
      <c r="G101" s="47">
        <v>1</v>
      </c>
      <c r="H101" s="4">
        <v>2100</v>
      </c>
      <c r="I101" s="26">
        <f t="shared" si="4"/>
        <v>2100</v>
      </c>
      <c r="J101" s="69" t="s">
        <v>70</v>
      </c>
      <c r="K101" s="71" t="s">
        <v>18</v>
      </c>
      <c r="L101" s="72" t="s">
        <v>19</v>
      </c>
    </row>
    <row r="102" spans="2:12" s="27" customFormat="1" ht="45.85" customHeight="1">
      <c r="B102" s="23">
        <v>91</v>
      </c>
      <c r="C102" s="3" t="s">
        <v>270</v>
      </c>
      <c r="D102" s="122" t="s">
        <v>270</v>
      </c>
      <c r="E102" s="123"/>
      <c r="F102" s="4" t="s">
        <v>23</v>
      </c>
      <c r="G102" s="47">
        <v>1</v>
      </c>
      <c r="H102" s="4">
        <v>2100</v>
      </c>
      <c r="I102" s="26">
        <f t="shared" si="4"/>
        <v>2100</v>
      </c>
      <c r="J102" s="69" t="s">
        <v>70</v>
      </c>
      <c r="K102" s="71" t="s">
        <v>18</v>
      </c>
      <c r="L102" s="72" t="s">
        <v>19</v>
      </c>
    </row>
    <row r="103" spans="2:12" s="27" customFormat="1" ht="45.85" customHeight="1">
      <c r="B103" s="23">
        <v>92</v>
      </c>
      <c r="C103" s="3" t="s">
        <v>271</v>
      </c>
      <c r="D103" s="122" t="s">
        <v>271</v>
      </c>
      <c r="E103" s="123"/>
      <c r="F103" s="4" t="s">
        <v>23</v>
      </c>
      <c r="G103" s="47">
        <v>1</v>
      </c>
      <c r="H103" s="4">
        <v>2100</v>
      </c>
      <c r="I103" s="26">
        <f t="shared" si="4"/>
        <v>2100</v>
      </c>
      <c r="J103" s="69" t="s">
        <v>70</v>
      </c>
      <c r="K103" s="71" t="s">
        <v>18</v>
      </c>
      <c r="L103" s="72" t="s">
        <v>19</v>
      </c>
    </row>
    <row r="104" spans="2:12" s="27" customFormat="1" ht="41.25" customHeight="1">
      <c r="B104" s="23">
        <v>93</v>
      </c>
      <c r="C104" s="3" t="s">
        <v>272</v>
      </c>
      <c r="D104" s="122" t="s">
        <v>272</v>
      </c>
      <c r="E104" s="123"/>
      <c r="F104" s="4" t="s">
        <v>23</v>
      </c>
      <c r="G104" s="47">
        <v>1</v>
      </c>
      <c r="H104" s="4">
        <v>2100</v>
      </c>
      <c r="I104" s="26">
        <f t="shared" si="4"/>
        <v>2100</v>
      </c>
      <c r="J104" s="69" t="s">
        <v>70</v>
      </c>
      <c r="K104" s="71" t="s">
        <v>18</v>
      </c>
      <c r="L104" s="72" t="s">
        <v>19</v>
      </c>
    </row>
    <row r="105" spans="2:12" s="27" customFormat="1" ht="49.75" customHeight="1">
      <c r="B105" s="23">
        <v>94</v>
      </c>
      <c r="C105" s="127" t="s">
        <v>273</v>
      </c>
      <c r="D105" s="103" t="s">
        <v>273</v>
      </c>
      <c r="E105" s="104"/>
      <c r="F105" s="4" t="s">
        <v>66</v>
      </c>
      <c r="G105" s="47">
        <v>200</v>
      </c>
      <c r="H105" s="4">
        <v>195</v>
      </c>
      <c r="I105" s="26">
        <f t="shared" si="4"/>
        <v>39000</v>
      </c>
      <c r="J105" s="69" t="s">
        <v>70</v>
      </c>
      <c r="K105" s="71" t="s">
        <v>18</v>
      </c>
      <c r="L105" s="72" t="s">
        <v>19</v>
      </c>
    </row>
    <row r="106" spans="2:12" s="27" customFormat="1" ht="54.35" customHeight="1">
      <c r="B106" s="23">
        <v>95</v>
      </c>
      <c r="C106" s="127" t="s">
        <v>274</v>
      </c>
      <c r="D106" s="103" t="s">
        <v>274</v>
      </c>
      <c r="E106" s="104"/>
      <c r="F106" s="4" t="s">
        <v>66</v>
      </c>
      <c r="G106" s="47">
        <v>150</v>
      </c>
      <c r="H106" s="4">
        <v>210</v>
      </c>
      <c r="I106" s="26">
        <f t="shared" si="4"/>
        <v>31500</v>
      </c>
      <c r="J106" s="69" t="s">
        <v>70</v>
      </c>
      <c r="K106" s="71" t="s">
        <v>18</v>
      </c>
      <c r="L106" s="72" t="s">
        <v>19</v>
      </c>
    </row>
    <row r="107" spans="2:12" s="27" customFormat="1" ht="53.7" customHeight="1">
      <c r="B107" s="23">
        <v>96</v>
      </c>
      <c r="C107" s="127" t="s">
        <v>275</v>
      </c>
      <c r="D107" s="103" t="s">
        <v>275</v>
      </c>
      <c r="E107" s="104"/>
      <c r="F107" s="4" t="s">
        <v>66</v>
      </c>
      <c r="G107" s="47">
        <v>500</v>
      </c>
      <c r="H107" s="4">
        <v>150</v>
      </c>
      <c r="I107" s="26">
        <f t="shared" si="4"/>
        <v>75000</v>
      </c>
      <c r="J107" s="69" t="s">
        <v>70</v>
      </c>
      <c r="K107" s="71" t="s">
        <v>18</v>
      </c>
      <c r="L107" s="72" t="s">
        <v>19</v>
      </c>
    </row>
    <row r="108" spans="2:12" s="27" customFormat="1" ht="30.15" customHeight="1">
      <c r="B108" s="23">
        <v>97</v>
      </c>
      <c r="C108" s="40" t="s">
        <v>276</v>
      </c>
      <c r="D108" s="128" t="s">
        <v>276</v>
      </c>
      <c r="E108" s="129"/>
      <c r="F108" s="4" t="s">
        <v>112</v>
      </c>
      <c r="G108" s="47">
        <v>0.25</v>
      </c>
      <c r="H108" s="4">
        <v>36000</v>
      </c>
      <c r="I108" s="26">
        <f t="shared" si="4"/>
        <v>9000</v>
      </c>
      <c r="J108" s="69" t="s">
        <v>70</v>
      </c>
      <c r="K108" s="71" t="s">
        <v>18</v>
      </c>
      <c r="L108" s="72" t="s">
        <v>19</v>
      </c>
    </row>
    <row r="109" spans="2:12" ht="16.399999999999999" customHeight="1">
      <c r="B109" s="49"/>
      <c r="C109" s="108" t="s">
        <v>127</v>
      </c>
      <c r="D109" s="109"/>
      <c r="E109" s="110"/>
      <c r="F109" s="50"/>
      <c r="G109" s="22"/>
      <c r="H109" s="22"/>
      <c r="I109" s="51">
        <f>SUM(I83:I108)</f>
        <v>350825</v>
      </c>
      <c r="J109" s="66"/>
      <c r="K109" s="66"/>
      <c r="L109" s="66"/>
    </row>
    <row r="110" spans="2:12" ht="18.350000000000001" customHeight="1">
      <c r="B110" s="36"/>
      <c r="C110" s="100" t="s">
        <v>128</v>
      </c>
      <c r="D110" s="101"/>
      <c r="E110" s="101"/>
      <c r="F110" s="101"/>
      <c r="G110" s="101"/>
      <c r="H110" s="101"/>
      <c r="I110" s="101"/>
      <c r="J110" s="101"/>
      <c r="K110" s="102"/>
      <c r="L110" s="70"/>
    </row>
    <row r="111" spans="2:12" ht="29.45" customHeight="1">
      <c r="B111" s="23">
        <v>98</v>
      </c>
      <c r="C111" s="2" t="s">
        <v>129</v>
      </c>
      <c r="D111" s="2" t="s">
        <v>130</v>
      </c>
      <c r="E111" s="3" t="s">
        <v>131</v>
      </c>
      <c r="F111" s="25" t="s">
        <v>132</v>
      </c>
      <c r="G111" s="39">
        <v>20</v>
      </c>
      <c r="H111" s="52">
        <v>35000</v>
      </c>
      <c r="I111" s="26">
        <f>G111*H111</f>
        <v>700000</v>
      </c>
      <c r="J111" s="69" t="s">
        <v>70</v>
      </c>
      <c r="K111" s="71" t="s">
        <v>18</v>
      </c>
      <c r="L111" s="72" t="s">
        <v>19</v>
      </c>
    </row>
    <row r="112" spans="2:12" ht="27.5" customHeight="1">
      <c r="B112" s="23">
        <v>99</v>
      </c>
      <c r="C112" s="33" t="s">
        <v>133</v>
      </c>
      <c r="D112" s="33" t="s">
        <v>133</v>
      </c>
      <c r="E112" s="48" t="s">
        <v>134</v>
      </c>
      <c r="F112" s="34" t="s">
        <v>132</v>
      </c>
      <c r="G112" s="39">
        <v>80</v>
      </c>
      <c r="H112" s="39">
        <v>190</v>
      </c>
      <c r="I112" s="26">
        <f t="shared" ref="I112:I123" si="5">G112*H112</f>
        <v>15200</v>
      </c>
      <c r="J112" s="69" t="s">
        <v>70</v>
      </c>
      <c r="K112" s="71" t="s">
        <v>18</v>
      </c>
      <c r="L112" s="72" t="s">
        <v>19</v>
      </c>
    </row>
    <row r="113" spans="2:12" ht="31.6" customHeight="1">
      <c r="B113" s="23">
        <v>100</v>
      </c>
      <c r="C113" s="53" t="s">
        <v>135</v>
      </c>
      <c r="D113" s="53" t="s">
        <v>135</v>
      </c>
      <c r="E113" s="3" t="s">
        <v>136</v>
      </c>
      <c r="F113" s="25" t="s">
        <v>137</v>
      </c>
      <c r="G113" s="39">
        <v>1</v>
      </c>
      <c r="H113" s="39">
        <v>3700</v>
      </c>
      <c r="I113" s="26">
        <f t="shared" si="5"/>
        <v>3700</v>
      </c>
      <c r="J113" s="69" t="s">
        <v>70</v>
      </c>
      <c r="K113" s="71" t="s">
        <v>18</v>
      </c>
      <c r="L113" s="72" t="s">
        <v>19</v>
      </c>
    </row>
    <row r="114" spans="2:12" ht="31.6" customHeight="1">
      <c r="B114" s="23">
        <v>101</v>
      </c>
      <c r="C114" s="53" t="s">
        <v>138</v>
      </c>
      <c r="D114" s="53" t="s">
        <v>138</v>
      </c>
      <c r="E114" s="3" t="s">
        <v>139</v>
      </c>
      <c r="F114" s="25" t="s">
        <v>137</v>
      </c>
      <c r="G114" s="39">
        <v>1</v>
      </c>
      <c r="H114" s="39">
        <v>3700</v>
      </c>
      <c r="I114" s="26">
        <f t="shared" si="5"/>
        <v>3700</v>
      </c>
      <c r="J114" s="69" t="s">
        <v>70</v>
      </c>
      <c r="K114" s="71" t="s">
        <v>18</v>
      </c>
      <c r="L114" s="72" t="s">
        <v>19</v>
      </c>
    </row>
    <row r="115" spans="2:12" ht="31.6" customHeight="1">
      <c r="B115" s="23">
        <v>102</v>
      </c>
      <c r="C115" s="53" t="s">
        <v>140</v>
      </c>
      <c r="D115" s="53" t="s">
        <v>140</v>
      </c>
      <c r="E115" s="3" t="s">
        <v>141</v>
      </c>
      <c r="F115" s="25" t="s">
        <v>137</v>
      </c>
      <c r="G115" s="39">
        <v>3</v>
      </c>
      <c r="H115" s="39">
        <v>2500</v>
      </c>
      <c r="I115" s="26">
        <f t="shared" si="5"/>
        <v>7500</v>
      </c>
      <c r="J115" s="69" t="s">
        <v>70</v>
      </c>
      <c r="K115" s="71" t="s">
        <v>18</v>
      </c>
      <c r="L115" s="72" t="s">
        <v>19</v>
      </c>
    </row>
    <row r="116" spans="2:12" ht="31.6" customHeight="1">
      <c r="B116" s="23">
        <v>103</v>
      </c>
      <c r="C116" s="30" t="s">
        <v>142</v>
      </c>
      <c r="D116" s="30" t="s">
        <v>143</v>
      </c>
      <c r="E116" s="3" t="s">
        <v>144</v>
      </c>
      <c r="F116" s="25" t="s">
        <v>66</v>
      </c>
      <c r="G116" s="39">
        <v>15000</v>
      </c>
      <c r="H116" s="39">
        <v>36</v>
      </c>
      <c r="I116" s="26">
        <f t="shared" si="5"/>
        <v>540000</v>
      </c>
      <c r="J116" s="69" t="s">
        <v>70</v>
      </c>
      <c r="K116" s="71" t="s">
        <v>18</v>
      </c>
      <c r="L116" s="72" t="s">
        <v>19</v>
      </c>
    </row>
    <row r="117" spans="2:12" ht="31.6" customHeight="1">
      <c r="B117" s="23">
        <v>104</v>
      </c>
      <c r="C117" s="41" t="s">
        <v>145</v>
      </c>
      <c r="D117" s="41" t="s">
        <v>145</v>
      </c>
      <c r="E117" s="5" t="s">
        <v>146</v>
      </c>
      <c r="F117" s="25" t="s">
        <v>66</v>
      </c>
      <c r="G117" s="54">
        <v>500</v>
      </c>
      <c r="H117" s="54">
        <v>7</v>
      </c>
      <c r="I117" s="31">
        <f t="shared" si="5"/>
        <v>3500</v>
      </c>
      <c r="J117" s="69" t="s">
        <v>70</v>
      </c>
      <c r="K117" s="71" t="s">
        <v>18</v>
      </c>
      <c r="L117" s="72" t="s">
        <v>19</v>
      </c>
    </row>
    <row r="118" spans="2:12" ht="47.15" customHeight="1">
      <c r="B118" s="23">
        <v>105</v>
      </c>
      <c r="C118" s="86" t="s">
        <v>227</v>
      </c>
      <c r="D118" s="87" t="s">
        <v>229</v>
      </c>
      <c r="E118" s="74" t="s">
        <v>147</v>
      </c>
      <c r="F118" s="84" t="s">
        <v>117</v>
      </c>
      <c r="G118" s="39">
        <v>2</v>
      </c>
      <c r="H118" s="39">
        <v>12000</v>
      </c>
      <c r="I118" s="26">
        <f t="shared" si="5"/>
        <v>24000</v>
      </c>
      <c r="J118" s="69" t="s">
        <v>70</v>
      </c>
      <c r="K118" s="71" t="s">
        <v>18</v>
      </c>
      <c r="L118" s="72" t="s">
        <v>19</v>
      </c>
    </row>
    <row r="119" spans="2:12" ht="43.2" customHeight="1">
      <c r="B119" s="23">
        <v>106</v>
      </c>
      <c r="C119" s="86" t="s">
        <v>228</v>
      </c>
      <c r="D119" s="87" t="s">
        <v>230</v>
      </c>
      <c r="E119" s="74" t="s">
        <v>147</v>
      </c>
      <c r="F119" s="75" t="s">
        <v>117</v>
      </c>
      <c r="G119" s="39">
        <v>3</v>
      </c>
      <c r="H119" s="39">
        <v>10000</v>
      </c>
      <c r="I119" s="26">
        <f t="shared" si="5"/>
        <v>30000</v>
      </c>
      <c r="J119" s="69" t="s">
        <v>70</v>
      </c>
      <c r="K119" s="71" t="s">
        <v>18</v>
      </c>
      <c r="L119" s="72" t="s">
        <v>19</v>
      </c>
    </row>
    <row r="120" spans="2:12" ht="31.6" customHeight="1">
      <c r="B120" s="23">
        <v>107</v>
      </c>
      <c r="C120" s="88" t="s">
        <v>231</v>
      </c>
      <c r="D120" s="88" t="s">
        <v>231</v>
      </c>
      <c r="E120" s="88" t="s">
        <v>232</v>
      </c>
      <c r="F120" s="25" t="s">
        <v>66</v>
      </c>
      <c r="G120" s="39">
        <v>1</v>
      </c>
      <c r="H120" s="43">
        <v>75000</v>
      </c>
      <c r="I120" s="26">
        <f t="shared" si="5"/>
        <v>75000</v>
      </c>
      <c r="J120" s="69" t="s">
        <v>70</v>
      </c>
      <c r="K120" s="71" t="s">
        <v>18</v>
      </c>
      <c r="L120" s="72" t="s">
        <v>19</v>
      </c>
    </row>
    <row r="121" spans="2:12" ht="31.6" customHeight="1">
      <c r="B121" s="23">
        <v>108</v>
      </c>
      <c r="C121" s="88" t="s">
        <v>233</v>
      </c>
      <c r="D121" s="88" t="s">
        <v>233</v>
      </c>
      <c r="E121" s="78" t="s">
        <v>234</v>
      </c>
      <c r="F121" s="25" t="s">
        <v>66</v>
      </c>
      <c r="G121" s="39">
        <v>150</v>
      </c>
      <c r="H121" s="43">
        <v>85</v>
      </c>
      <c r="I121" s="26">
        <f t="shared" si="5"/>
        <v>12750</v>
      </c>
      <c r="J121" s="69" t="s">
        <v>70</v>
      </c>
      <c r="K121" s="71" t="s">
        <v>18</v>
      </c>
      <c r="L121" s="72" t="s">
        <v>19</v>
      </c>
    </row>
    <row r="122" spans="2:12" ht="31.6" customHeight="1">
      <c r="B122" s="23">
        <v>109</v>
      </c>
      <c r="C122" s="88" t="s">
        <v>235</v>
      </c>
      <c r="D122" s="88" t="s">
        <v>235</v>
      </c>
      <c r="E122" s="78" t="s">
        <v>236</v>
      </c>
      <c r="F122" s="25" t="s">
        <v>66</v>
      </c>
      <c r="G122" s="39">
        <v>100</v>
      </c>
      <c r="H122" s="43">
        <v>12</v>
      </c>
      <c r="I122" s="26">
        <f t="shared" si="5"/>
        <v>1200</v>
      </c>
      <c r="J122" s="69" t="s">
        <v>70</v>
      </c>
      <c r="K122" s="71" t="s">
        <v>18</v>
      </c>
      <c r="L122" s="72" t="s">
        <v>19</v>
      </c>
    </row>
    <row r="123" spans="2:12" ht="31.6" customHeight="1">
      <c r="B123" s="23">
        <v>110</v>
      </c>
      <c r="C123" s="88" t="s">
        <v>237</v>
      </c>
      <c r="D123" s="88" t="s">
        <v>237</v>
      </c>
      <c r="E123" s="78" t="s">
        <v>238</v>
      </c>
      <c r="F123" s="25" t="s">
        <v>66</v>
      </c>
      <c r="G123" s="39">
        <v>5</v>
      </c>
      <c r="H123" s="43">
        <v>6000</v>
      </c>
      <c r="I123" s="26">
        <f t="shared" si="5"/>
        <v>30000</v>
      </c>
      <c r="J123" s="69" t="s">
        <v>70</v>
      </c>
      <c r="K123" s="71" t="s">
        <v>18</v>
      </c>
      <c r="L123" s="72" t="s">
        <v>19</v>
      </c>
    </row>
    <row r="124" spans="2:12" ht="31.6" customHeight="1">
      <c r="B124" s="23">
        <v>111</v>
      </c>
      <c r="C124" s="88" t="s">
        <v>239</v>
      </c>
      <c r="D124" s="88" t="s">
        <v>239</v>
      </c>
      <c r="E124" s="80" t="s">
        <v>240</v>
      </c>
      <c r="F124" s="55" t="s">
        <v>66</v>
      </c>
      <c r="G124" s="39">
        <v>100</v>
      </c>
      <c r="H124" s="43">
        <v>125</v>
      </c>
      <c r="I124" s="26">
        <f>G124*H124</f>
        <v>12500</v>
      </c>
      <c r="J124" s="69" t="s">
        <v>70</v>
      </c>
      <c r="K124" s="71" t="s">
        <v>18</v>
      </c>
      <c r="L124" s="72" t="s">
        <v>19</v>
      </c>
    </row>
    <row r="125" spans="2:12" ht="31.6" customHeight="1">
      <c r="B125" s="23">
        <v>112</v>
      </c>
      <c r="C125" s="88" t="s">
        <v>241</v>
      </c>
      <c r="D125" s="88" t="s">
        <v>241</v>
      </c>
      <c r="E125" s="88" t="s">
        <v>249</v>
      </c>
      <c r="F125" s="75" t="s">
        <v>66</v>
      </c>
      <c r="G125" s="39">
        <v>50</v>
      </c>
      <c r="H125" s="43">
        <v>290</v>
      </c>
      <c r="I125" s="26">
        <f>G125*H125</f>
        <v>14500</v>
      </c>
      <c r="J125" s="69" t="s">
        <v>70</v>
      </c>
      <c r="K125" s="71" t="s">
        <v>18</v>
      </c>
      <c r="L125" s="72" t="s">
        <v>19</v>
      </c>
    </row>
    <row r="126" spans="2:12" ht="31.6" customHeight="1">
      <c r="B126" s="23">
        <v>113</v>
      </c>
      <c r="C126" s="88" t="s">
        <v>242</v>
      </c>
      <c r="D126" s="88" t="s">
        <v>242</v>
      </c>
      <c r="E126" s="88" t="s">
        <v>243</v>
      </c>
      <c r="F126" s="75" t="s">
        <v>66</v>
      </c>
      <c r="G126" s="39">
        <v>30</v>
      </c>
      <c r="H126" s="43">
        <v>360</v>
      </c>
      <c r="I126" s="26">
        <f>G126*H126</f>
        <v>10800</v>
      </c>
      <c r="J126" s="69" t="s">
        <v>70</v>
      </c>
      <c r="K126" s="71" t="s">
        <v>18</v>
      </c>
      <c r="L126" s="72" t="s">
        <v>19</v>
      </c>
    </row>
    <row r="127" spans="2:12" ht="31.6" customHeight="1">
      <c r="B127" s="23">
        <v>114</v>
      </c>
      <c r="C127" s="88" t="s">
        <v>244</v>
      </c>
      <c r="D127" s="88" t="s">
        <v>245</v>
      </c>
      <c r="E127" s="88" t="s">
        <v>246</v>
      </c>
      <c r="F127" s="75" t="s">
        <v>66</v>
      </c>
      <c r="G127" s="39">
        <v>200</v>
      </c>
      <c r="H127" s="43">
        <v>8</v>
      </c>
      <c r="I127" s="26">
        <f>G127*H127</f>
        <v>1600</v>
      </c>
      <c r="J127" s="69" t="s">
        <v>70</v>
      </c>
      <c r="K127" s="71" t="s">
        <v>18</v>
      </c>
      <c r="L127" s="72" t="s">
        <v>19</v>
      </c>
    </row>
    <row r="128" spans="2:12" ht="31.6" customHeight="1">
      <c r="B128" s="23">
        <v>115</v>
      </c>
      <c r="C128" s="88" t="s">
        <v>247</v>
      </c>
      <c r="D128" s="88" t="s">
        <v>247</v>
      </c>
      <c r="E128" s="88" t="s">
        <v>248</v>
      </c>
      <c r="F128" s="75" t="s">
        <v>66</v>
      </c>
      <c r="G128" s="39">
        <v>3000</v>
      </c>
      <c r="H128" s="43">
        <v>7</v>
      </c>
      <c r="I128" s="26">
        <f>G128*H128</f>
        <v>21000</v>
      </c>
      <c r="J128" s="69" t="s">
        <v>70</v>
      </c>
      <c r="K128" s="71" t="s">
        <v>18</v>
      </c>
      <c r="L128" s="72" t="s">
        <v>19</v>
      </c>
    </row>
    <row r="129" spans="2:12" ht="17.05" customHeight="1">
      <c r="B129" s="36"/>
      <c r="C129" s="97" t="s">
        <v>148</v>
      </c>
      <c r="D129" s="98"/>
      <c r="E129" s="56"/>
      <c r="F129" s="55"/>
      <c r="G129" s="43"/>
      <c r="H129" s="43"/>
      <c r="I129" s="1">
        <f>SUM(I111:I128)</f>
        <v>1506950</v>
      </c>
      <c r="J129" s="67"/>
      <c r="K129" s="73"/>
      <c r="L129" s="70"/>
    </row>
    <row r="130" spans="2:12" ht="17.05" customHeight="1">
      <c r="B130" s="36"/>
      <c r="C130" s="100" t="s">
        <v>149</v>
      </c>
      <c r="D130" s="101"/>
      <c r="E130" s="101"/>
      <c r="F130" s="101"/>
      <c r="G130" s="101"/>
      <c r="H130" s="102"/>
      <c r="I130" s="1"/>
      <c r="J130" s="67"/>
      <c r="K130" s="73"/>
      <c r="L130" s="70"/>
    </row>
    <row r="131" spans="2:12" ht="41.25" customHeight="1">
      <c r="B131" s="36">
        <v>116</v>
      </c>
      <c r="C131" s="2" t="s">
        <v>250</v>
      </c>
      <c r="D131" s="3" t="s">
        <v>150</v>
      </c>
      <c r="E131" s="4" t="s">
        <v>151</v>
      </c>
      <c r="F131" s="43" t="s">
        <v>152</v>
      </c>
      <c r="G131" s="39">
        <v>200</v>
      </c>
      <c r="H131" s="43">
        <v>3000</v>
      </c>
      <c r="I131" s="26">
        <f>G131*H131</f>
        <v>600000</v>
      </c>
      <c r="J131" s="69" t="s">
        <v>70</v>
      </c>
      <c r="K131" s="67" t="s">
        <v>18</v>
      </c>
      <c r="L131" s="70" t="s">
        <v>19</v>
      </c>
    </row>
    <row r="132" spans="2:12" ht="39.299999999999997" customHeight="1">
      <c r="B132" s="36">
        <v>117</v>
      </c>
      <c r="C132" s="3" t="s">
        <v>153</v>
      </c>
      <c r="D132" s="3" t="s">
        <v>154</v>
      </c>
      <c r="E132" s="4" t="s">
        <v>155</v>
      </c>
      <c r="F132" s="43" t="s">
        <v>117</v>
      </c>
      <c r="G132" s="39">
        <v>130</v>
      </c>
      <c r="H132" s="43">
        <v>3360</v>
      </c>
      <c r="I132" s="26">
        <f>G132*H132</f>
        <v>436800</v>
      </c>
      <c r="J132" s="69" t="s">
        <v>70</v>
      </c>
      <c r="K132" s="67" t="s">
        <v>18</v>
      </c>
      <c r="L132" s="70" t="s">
        <v>19</v>
      </c>
    </row>
    <row r="133" spans="2:12" ht="17.05" customHeight="1">
      <c r="B133" s="36"/>
      <c r="C133" s="5"/>
      <c r="D133" s="6"/>
      <c r="E133" s="57"/>
      <c r="F133" s="58"/>
      <c r="G133" s="59"/>
      <c r="H133" s="43"/>
      <c r="I133" s="7">
        <f>SUM(I131:I132)</f>
        <v>1036800</v>
      </c>
      <c r="J133" s="69"/>
      <c r="K133" s="67"/>
      <c r="L133" s="70"/>
    </row>
    <row r="134" spans="2:12" ht="19.649999999999999" customHeight="1">
      <c r="B134" s="49"/>
      <c r="C134" s="111" t="s">
        <v>156</v>
      </c>
      <c r="D134" s="112"/>
      <c r="E134" s="112"/>
      <c r="F134" s="112"/>
      <c r="G134" s="113"/>
      <c r="H134" s="22"/>
      <c r="I134" s="51">
        <f>I129+I109+I81+I51+I35+I133</f>
        <v>3732638.82</v>
      </c>
      <c r="J134" s="66"/>
      <c r="K134" s="66"/>
      <c r="L134" s="66"/>
    </row>
    <row r="137" spans="2:12">
      <c r="C137" s="107" t="s">
        <v>157</v>
      </c>
      <c r="D137" s="107"/>
      <c r="E137" s="107"/>
      <c r="F137" s="107"/>
      <c r="G137" s="107"/>
      <c r="H137" s="107"/>
      <c r="I137" s="107"/>
      <c r="J137" s="107"/>
      <c r="K137" s="107"/>
      <c r="L137" s="107"/>
    </row>
    <row r="138" spans="2:12"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</row>
    <row r="139" spans="2:12"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</row>
    <row r="140" spans="2:12"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</row>
    <row r="141" spans="2:12"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</row>
    <row r="142" spans="2:12"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</row>
    <row r="143" spans="2:12"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</row>
    <row r="144" spans="2:12"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</row>
    <row r="145" spans="3:12"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</row>
    <row r="146" spans="3:12"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</row>
    <row r="147" spans="3:12"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</row>
    <row r="148" spans="3:12"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</row>
    <row r="149" spans="3:12"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</row>
    <row r="150" spans="3:12"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</row>
    <row r="151" spans="3:12"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</row>
    <row r="152" spans="3:12"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</row>
    <row r="153" spans="3:12"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</row>
    <row r="154" spans="3:12"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</row>
    <row r="155" spans="3:12"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</row>
    <row r="156" spans="3:12"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</row>
    <row r="157" spans="3:12"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</row>
    <row r="158" spans="3:12"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</row>
    <row r="159" spans="3:12"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</row>
    <row r="160" spans="3:12"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</row>
    <row r="161" spans="3:12"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</row>
    <row r="162" spans="3:12"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</row>
    <row r="163" spans="3:12"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</row>
    <row r="164" spans="3:12"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</row>
    <row r="165" spans="3:12"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</row>
    <row r="166" spans="3:12"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</row>
    <row r="167" spans="3:12"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</row>
    <row r="168" spans="3:12"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</row>
  </sheetData>
  <mergeCells count="67">
    <mergeCell ref="D107:E107"/>
    <mergeCell ref="D108:E108"/>
    <mergeCell ref="D102:E102"/>
    <mergeCell ref="D103:E103"/>
    <mergeCell ref="D104:E104"/>
    <mergeCell ref="D105:E105"/>
    <mergeCell ref="D106:E106"/>
    <mergeCell ref="D98:E98"/>
    <mergeCell ref="D99:E99"/>
    <mergeCell ref="D100:E100"/>
    <mergeCell ref="D101:E101"/>
    <mergeCell ref="D93:E93"/>
    <mergeCell ref="D94:E94"/>
    <mergeCell ref="D95:E95"/>
    <mergeCell ref="D96:E96"/>
    <mergeCell ref="D97:E97"/>
    <mergeCell ref="D77:E77"/>
    <mergeCell ref="D79:E79"/>
    <mergeCell ref="D78:E78"/>
    <mergeCell ref="D83:E83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C137:L168"/>
    <mergeCell ref="C82:H82"/>
    <mergeCell ref="C109:E109"/>
    <mergeCell ref="C110:K110"/>
    <mergeCell ref="C129:D129"/>
    <mergeCell ref="C130:H130"/>
    <mergeCell ref="C134:G134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C81:E81"/>
    <mergeCell ref="C5:I5"/>
    <mergeCell ref="C35:E35"/>
    <mergeCell ref="B36:L36"/>
    <mergeCell ref="C51:E51"/>
    <mergeCell ref="C52:H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80:E80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2019г.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2018-12-20T04:28:18Z</cp:lastPrinted>
  <dcterms:created xsi:type="dcterms:W3CDTF">2018-12-19T10:45:05Z</dcterms:created>
  <dcterms:modified xsi:type="dcterms:W3CDTF">2020-01-17T03:49:43Z</dcterms:modified>
</cp:coreProperties>
</file>