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20г.-1" sheetId="2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43" i="2"/>
  <c r="I42"/>
  <c r="I41"/>
  <c r="I38"/>
  <c r="I39" s="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44" l="1"/>
  <c r="I45" s="1"/>
  <c r="I36"/>
</calcChain>
</file>

<file path=xl/sharedStrings.xml><?xml version="1.0" encoding="utf-8"?>
<sst xmlns="http://schemas.openxmlformats.org/spreadsheetml/2006/main" count="249" uniqueCount="118">
  <si>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</si>
  <si>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</si>
  <si>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</si>
  <si>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</si>
  <si>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</si>
  <si>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</si>
  <si>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</si>
  <si>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</si>
  <si>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</si>
  <si>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</si>
  <si>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1.Лекарственные средства и прочие изделия медицинского назначения:</t>
  </si>
  <si>
    <t>Аммиака раствор</t>
  </si>
  <si>
    <t>раствор для наружного применения 10%  20 мл</t>
  </si>
  <si>
    <t>флак</t>
  </si>
  <si>
    <t>Флутиказон</t>
  </si>
  <si>
    <t xml:space="preserve">Авамис 27,5 мкг/доза 120 доз </t>
  </si>
  <si>
    <t>спрей назальный дозированный 27,5мкг/доза</t>
  </si>
  <si>
    <t>фл</t>
  </si>
  <si>
    <t xml:space="preserve">Ципрофлоксацин </t>
  </si>
  <si>
    <t>Ципромед 3мг/мл   10мл</t>
  </si>
  <si>
    <t xml:space="preserve">  капли    ушные 3мг/мл  10мл</t>
  </si>
  <si>
    <t>Бриллиантовый зеленый</t>
  </si>
  <si>
    <t>раствор для наружного применения 1% 10 мл</t>
  </si>
  <si>
    <t>Оксибупрокаин</t>
  </si>
  <si>
    <t>Инокаин</t>
  </si>
  <si>
    <t>Глазные капли  0,4 %   5 мл</t>
  </si>
  <si>
    <t>Хлорамфеникол</t>
  </si>
  <si>
    <t>Левомицетин</t>
  </si>
  <si>
    <t>Глазные капли  0,5% 10 мл</t>
  </si>
  <si>
    <t>Дексаметазон</t>
  </si>
  <si>
    <t>Раствор для иньекций  4мг/мл 1 мл</t>
  </si>
  <si>
    <t>амп</t>
  </si>
  <si>
    <t>Допамин</t>
  </si>
  <si>
    <t xml:space="preserve">Допамин </t>
  </si>
  <si>
    <t>Раствор для иньекций   4%   5мл</t>
  </si>
  <si>
    <t>Менадиона натрия бисульфит</t>
  </si>
  <si>
    <t xml:space="preserve">Викасол </t>
  </si>
  <si>
    <t>Раствор для иньекций  1 %   1мл</t>
  </si>
  <si>
    <t>Камфора</t>
  </si>
  <si>
    <t xml:space="preserve">Камфорный спирт </t>
  </si>
  <si>
    <t>раствор для наружного применения 10%  50</t>
  </si>
  <si>
    <t xml:space="preserve">Линкомицин </t>
  </si>
  <si>
    <t>Линкомицин гидрохлорид</t>
  </si>
  <si>
    <t>Раствор для иньекций   30%   1мл</t>
  </si>
  <si>
    <t>Метамизол</t>
  </si>
  <si>
    <t xml:space="preserve">Анальгин </t>
  </si>
  <si>
    <t>Раствор для иньекций   50%   2мл</t>
  </si>
  <si>
    <t>Этанол</t>
  </si>
  <si>
    <t>Спирт  этиловый</t>
  </si>
  <si>
    <t>раствор для наружного применения 90% 100мл</t>
  </si>
  <si>
    <t xml:space="preserve">Линимент  синтомициновая </t>
  </si>
  <si>
    <t>для наружного применения   10%  25,0 гр</t>
  </si>
  <si>
    <t>тюб</t>
  </si>
  <si>
    <t>Кетопрофен</t>
  </si>
  <si>
    <t>Кетонал  гель</t>
  </si>
  <si>
    <t>для наружного применения   2,5  %   50гр</t>
  </si>
  <si>
    <t>Диклофенак</t>
  </si>
  <si>
    <t>Диклофенак мазь</t>
  </si>
  <si>
    <t>для наружного применения   1  %   30гр</t>
  </si>
  <si>
    <t>уп</t>
  </si>
  <si>
    <t>Итого лекарственные средства и прочие изделия медицинского назначения:</t>
  </si>
  <si>
    <t xml:space="preserve">      2. Приобретение  стомотологических препаратов:</t>
  </si>
  <si>
    <t>Итого стоматологические препараты:</t>
  </si>
  <si>
    <t xml:space="preserve">                                      3. Приобретение химреактивов для клинической лаборатории:</t>
  </si>
  <si>
    <t>набор</t>
  </si>
  <si>
    <t>LDL -Холестерин-витал</t>
  </si>
  <si>
    <t>Набор реагентов для определение  концентрации  холестерина  липопротеидов  низкой плотности в сыворотке (плазме) крови  энзиматическим колорометрическим методом  с селективной  защитой, без осаждения.Кат.№ B  13.06.</t>
  </si>
  <si>
    <t>упак</t>
  </si>
  <si>
    <t>HDL -Холестерин-витал</t>
  </si>
  <si>
    <t>Набор реагентов для определение  концентрации  липопротеидов высокой плотности в сыворотке (плазме) крови методом избирательной преципитации.Кат.№ B  13.04.</t>
  </si>
  <si>
    <t>Набор реагентов для определение  концентрации  хлоридов в сыворотке (плазме) крови  и моче   колориметрическим методом Кат.№ В  14.01</t>
  </si>
  <si>
    <t>Итого химреактивов:</t>
  </si>
  <si>
    <t>Итого лекарственные средства и прочие изделия медицинского назначения (спец.142):</t>
  </si>
  <si>
    <t>таблетка  500 мг</t>
  </si>
  <si>
    <t>Ацетилсалициловая кислота</t>
  </si>
  <si>
    <t>таб</t>
  </si>
  <si>
    <t>Амлодипин  5 мг</t>
  </si>
  <si>
    <t>Амлодипин</t>
  </si>
  <si>
    <t xml:space="preserve"> таблетка  5 мг</t>
  </si>
  <si>
    <t>Водорода  перекись</t>
  </si>
  <si>
    <t xml:space="preserve">Водорода   перекись </t>
  </si>
  <si>
    <t>раствор для наружного применения 3% 30 мл</t>
  </si>
  <si>
    <t>раствор для наружного применения 70% 50мл</t>
  </si>
  <si>
    <t xml:space="preserve">Папаверин гидрохлорид </t>
  </si>
  <si>
    <t>Раствор для иньекций   2%   2мл</t>
  </si>
  <si>
    <t xml:space="preserve">Платифиллин гидротартрат </t>
  </si>
  <si>
    <t>Платифиллин  гидротартрат</t>
  </si>
  <si>
    <t>Раствор для иньекций  0,2%  1мл</t>
  </si>
  <si>
    <t xml:space="preserve">Эпинефрин </t>
  </si>
  <si>
    <t xml:space="preserve">Адреналин  гидрохлорид </t>
  </si>
  <si>
    <t>Раствор для иньекций  0,18%  1мл</t>
  </si>
  <si>
    <t xml:space="preserve">Эналаприлат </t>
  </si>
  <si>
    <t>Раствор для иньекций  1,25 мг/мл   1 мл</t>
  </si>
  <si>
    <t>Хлоропирамин</t>
  </si>
  <si>
    <t>Супрастин</t>
  </si>
  <si>
    <t>Раствор для иньекций   20 мг/мл   1 мл</t>
  </si>
  <si>
    <t>Люголя  с глицерином</t>
  </si>
  <si>
    <t>раствор для наружного применения 25г</t>
  </si>
  <si>
    <t>Оксиметазолин</t>
  </si>
  <si>
    <t xml:space="preserve">Називин  </t>
  </si>
  <si>
    <t xml:space="preserve">капли   назальные  0,05%  10 мл </t>
  </si>
  <si>
    <t xml:space="preserve">Дротаверин </t>
  </si>
  <si>
    <t xml:space="preserve">Дротаверин  </t>
  </si>
  <si>
    <t>Раствор для иньекций  40 мг/ 2мл</t>
  </si>
  <si>
    <t>Нитроглицерин</t>
  </si>
  <si>
    <t>Нитроминт</t>
  </si>
  <si>
    <t>аэрозоль подязычн дозир 0,4 мг/доза 10г</t>
  </si>
  <si>
    <t xml:space="preserve"> Стоматологический  пломбировочный материал</t>
  </si>
  <si>
    <t>Пульпотек</t>
  </si>
  <si>
    <t>Хлориды натрия-Витал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</si>
  <si>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</si>
  <si>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</si>
  <si>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</si>
  <si>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</si>
  <si>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</si>
  <si>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Согласно Договора по заявке Заказчика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</si>
  <si>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</si>
  <si>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февраль-декабрь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</si>
</sst>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7" applyNumberFormat="0" applyAlignment="0" applyProtection="0"/>
    <xf numFmtId="0" fontId="17" fillId="0" borderId="12" applyNumberFormat="0" applyFill="0" applyAlignment="0" applyProtection="0"/>
    <xf numFmtId="0" fontId="18" fillId="23" borderId="0" applyNumberFormat="0" applyBorder="0" applyAlignment="0" applyProtection="0"/>
    <xf numFmtId="0" fontId="2" fillId="24" borderId="13" applyNumberFormat="0" applyFont="0" applyAlignment="0" applyProtection="0"/>
    <xf numFmtId="0" fontId="19" fillId="21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vertical="top" wrapText="1"/>
    </xf>
    <xf numFmtId="0" fontId="30" fillId="0" borderId="6" xfId="0" applyFont="1" applyFill="1" applyBorder="1" applyAlignment="1">
      <alignment vertical="top" wrapText="1"/>
    </xf>
    <xf numFmtId="0" fontId="30" fillId="0" borderId="5" xfId="0" applyFont="1" applyFill="1" applyBorder="1" applyAlignment="1">
      <alignment horizontal="center" vertical="top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28" fillId="0" borderId="2" xfId="1" applyFont="1" applyFill="1" applyBorder="1" applyAlignment="1">
      <alignment horizontal="left" vertical="center" wrapText="1"/>
    </xf>
    <xf numFmtId="0" fontId="28" fillId="0" borderId="3" xfId="1" applyFont="1" applyFill="1" applyBorder="1" applyAlignment="1">
      <alignment horizontal="left" vertical="center" wrapText="1"/>
    </xf>
    <xf numFmtId="0" fontId="28" fillId="0" borderId="4" xfId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2" fontId="29" fillId="0" borderId="18" xfId="0" applyNumberFormat="1" applyFont="1" applyFill="1" applyBorder="1" applyAlignment="1">
      <alignment horizontal="center" vertical="center" wrapText="1"/>
    </xf>
    <xf numFmtId="2" fontId="29" fillId="0" borderId="6" xfId="0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7"/>
  <sheetViews>
    <sheetView tabSelected="1" zoomScale="76" zoomScaleNormal="76" workbookViewId="0">
      <selection activeCell="C46" sqref="C46:L65"/>
    </sheetView>
  </sheetViews>
  <sheetFormatPr defaultRowHeight="13.1"/>
  <cols>
    <col min="1" max="1" width="0.109375" style="11" customWidth="1"/>
    <col min="2" max="2" width="4.109375" style="9" customWidth="1"/>
    <col min="3" max="3" width="22" style="10" customWidth="1"/>
    <col min="4" max="4" width="21.88671875" style="10" customWidth="1"/>
    <col min="5" max="5" width="25.88671875" style="10" customWidth="1"/>
    <col min="6" max="6" width="7.44140625" style="30" customWidth="1"/>
    <col min="7" max="7" width="6.88671875" style="10" customWidth="1"/>
    <col min="8" max="8" width="9.6640625" style="10" customWidth="1"/>
    <col min="9" max="9" width="9.6640625" style="8" customWidth="1"/>
    <col min="10" max="10" width="9.5546875" style="76" customWidth="1"/>
    <col min="11" max="11" width="10.33203125" style="77" customWidth="1"/>
    <col min="12" max="12" width="14.33203125" style="77" customWidth="1"/>
    <col min="13" max="16384" width="8.88671875" style="11"/>
  </cols>
  <sheetData>
    <row r="1" spans="2:12" ht="16.399999999999999" customHeight="1">
      <c r="B1" s="5"/>
      <c r="C1" s="6"/>
      <c r="D1" s="6"/>
      <c r="E1" s="7"/>
      <c r="F1" s="7"/>
      <c r="G1" s="6"/>
      <c r="H1" s="6"/>
      <c r="I1" s="8" t="s">
        <v>0</v>
      </c>
    </row>
    <row r="2" spans="2:12">
      <c r="B2" s="5"/>
      <c r="C2" s="6"/>
      <c r="D2" s="12" t="s">
        <v>1</v>
      </c>
      <c r="E2" s="7"/>
      <c r="F2" s="7"/>
      <c r="G2" s="6"/>
      <c r="H2" s="6"/>
      <c r="I2" s="13"/>
    </row>
    <row r="3" spans="2:12">
      <c r="B3" s="5"/>
      <c r="C3" s="6"/>
      <c r="D3" s="12"/>
      <c r="E3" s="7"/>
      <c r="F3" s="7"/>
      <c r="G3" s="6"/>
      <c r="H3" s="6"/>
      <c r="I3" s="13"/>
    </row>
    <row r="4" spans="2:12" s="10" customFormat="1" ht="45.85" customHeight="1">
      <c r="B4" s="70" t="s">
        <v>2</v>
      </c>
      <c r="C4" s="72" t="s">
        <v>3</v>
      </c>
      <c r="D4" s="72" t="s">
        <v>4</v>
      </c>
      <c r="E4" s="74" t="s">
        <v>5</v>
      </c>
      <c r="F4" s="62" t="s">
        <v>6</v>
      </c>
      <c r="G4" s="62" t="s">
        <v>7</v>
      </c>
      <c r="H4" s="62" t="s">
        <v>8</v>
      </c>
      <c r="I4" s="64" t="s">
        <v>9</v>
      </c>
      <c r="J4" s="46" t="s">
        <v>110</v>
      </c>
      <c r="K4" s="46" t="s">
        <v>111</v>
      </c>
      <c r="L4" s="47" t="s">
        <v>112</v>
      </c>
    </row>
    <row r="5" spans="2:12" s="10" customFormat="1" ht="45.85" customHeight="1">
      <c r="B5" s="71"/>
      <c r="C5" s="73"/>
      <c r="D5" s="73"/>
      <c r="E5" s="75"/>
      <c r="F5" s="63"/>
      <c r="G5" s="63"/>
      <c r="H5" s="63"/>
      <c r="I5" s="65"/>
      <c r="J5" s="46"/>
      <c r="K5" s="46"/>
      <c r="L5" s="48"/>
    </row>
    <row r="6" spans="2:12" ht="28.8" customHeight="1">
      <c r="B6" s="14"/>
      <c r="C6" s="39" t="s">
        <v>10</v>
      </c>
      <c r="D6" s="39"/>
      <c r="E6" s="39"/>
      <c r="F6" s="39"/>
      <c r="G6" s="39"/>
      <c r="H6" s="39"/>
      <c r="I6" s="39"/>
      <c r="J6" s="43"/>
      <c r="K6" s="78"/>
      <c r="L6" s="78"/>
    </row>
    <row r="7" spans="2:12" s="18" customFormat="1" ht="27.5" customHeight="1">
      <c r="B7" s="15">
        <v>1</v>
      </c>
      <c r="C7" s="16" t="s">
        <v>11</v>
      </c>
      <c r="D7" s="16" t="s">
        <v>11</v>
      </c>
      <c r="E7" s="2" t="s">
        <v>12</v>
      </c>
      <c r="F7" s="17" t="s">
        <v>13</v>
      </c>
      <c r="G7" s="17">
        <v>20</v>
      </c>
      <c r="H7" s="17">
        <v>26.97</v>
      </c>
      <c r="I7" s="38">
        <f t="shared" ref="I7:I35" si="0">G7*H7</f>
        <v>539.4</v>
      </c>
      <c r="J7" s="43" t="s">
        <v>117</v>
      </c>
      <c r="K7" s="78" t="s">
        <v>113</v>
      </c>
      <c r="L7" s="78" t="s">
        <v>114</v>
      </c>
    </row>
    <row r="8" spans="2:12" s="18" customFormat="1" ht="27.5" customHeight="1">
      <c r="B8" s="15">
        <v>2</v>
      </c>
      <c r="C8" s="19" t="s">
        <v>74</v>
      </c>
      <c r="D8" s="19" t="s">
        <v>74</v>
      </c>
      <c r="E8" s="19" t="s">
        <v>73</v>
      </c>
      <c r="F8" s="32" t="s">
        <v>75</v>
      </c>
      <c r="G8" s="17">
        <v>30</v>
      </c>
      <c r="H8" s="17">
        <v>1.97</v>
      </c>
      <c r="I8" s="38">
        <f t="shared" si="0"/>
        <v>59.1</v>
      </c>
      <c r="J8" s="43" t="s">
        <v>117</v>
      </c>
      <c r="K8" s="2" t="s">
        <v>113</v>
      </c>
      <c r="L8" s="2" t="s">
        <v>114</v>
      </c>
    </row>
    <row r="9" spans="2:12" s="18" customFormat="1" ht="27.5" customHeight="1">
      <c r="B9" s="15">
        <v>3</v>
      </c>
      <c r="C9" s="19" t="s">
        <v>76</v>
      </c>
      <c r="D9" s="19" t="s">
        <v>77</v>
      </c>
      <c r="E9" s="31" t="s">
        <v>78</v>
      </c>
      <c r="F9" s="32" t="s">
        <v>75</v>
      </c>
      <c r="G9" s="17">
        <v>30</v>
      </c>
      <c r="H9" s="17">
        <v>85.96</v>
      </c>
      <c r="I9" s="38">
        <f t="shared" si="0"/>
        <v>2578.7999999999997</v>
      </c>
      <c r="J9" s="43" t="s">
        <v>117</v>
      </c>
      <c r="K9" s="2" t="s">
        <v>113</v>
      </c>
      <c r="L9" s="2" t="s">
        <v>114</v>
      </c>
    </row>
    <row r="10" spans="2:12" s="18" customFormat="1" ht="27.5" customHeight="1">
      <c r="B10" s="15">
        <v>4</v>
      </c>
      <c r="C10" s="19" t="s">
        <v>14</v>
      </c>
      <c r="D10" s="19" t="s">
        <v>15</v>
      </c>
      <c r="E10" s="4" t="s">
        <v>16</v>
      </c>
      <c r="F10" s="17" t="s">
        <v>17</v>
      </c>
      <c r="G10" s="17">
        <v>3</v>
      </c>
      <c r="H10" s="17">
        <v>3087.39</v>
      </c>
      <c r="I10" s="38">
        <f t="shared" si="0"/>
        <v>9262.17</v>
      </c>
      <c r="J10" s="43" t="s">
        <v>117</v>
      </c>
      <c r="K10" s="2" t="s">
        <v>113</v>
      </c>
      <c r="L10" s="2" t="s">
        <v>114</v>
      </c>
    </row>
    <row r="11" spans="2:12" s="18" customFormat="1" ht="27.5" customHeight="1">
      <c r="B11" s="15">
        <v>5</v>
      </c>
      <c r="C11" s="19" t="s">
        <v>18</v>
      </c>
      <c r="D11" s="19" t="s">
        <v>19</v>
      </c>
      <c r="E11" s="4" t="s">
        <v>20</v>
      </c>
      <c r="F11" s="17" t="s">
        <v>17</v>
      </c>
      <c r="G11" s="17">
        <v>3</v>
      </c>
      <c r="H11" s="17">
        <v>369.91</v>
      </c>
      <c r="I11" s="38">
        <f t="shared" si="0"/>
        <v>1109.73</v>
      </c>
      <c r="J11" s="43" t="s">
        <v>117</v>
      </c>
      <c r="K11" s="2" t="s">
        <v>113</v>
      </c>
      <c r="L11" s="2" t="s">
        <v>114</v>
      </c>
    </row>
    <row r="12" spans="2:12" s="18" customFormat="1" ht="27.5" customHeight="1">
      <c r="B12" s="15">
        <v>6</v>
      </c>
      <c r="C12" s="20" t="s">
        <v>21</v>
      </c>
      <c r="D12" s="20" t="s">
        <v>21</v>
      </c>
      <c r="E12" s="4" t="s">
        <v>22</v>
      </c>
      <c r="F12" s="17" t="s">
        <v>17</v>
      </c>
      <c r="G12" s="17">
        <v>18</v>
      </c>
      <c r="H12" s="17">
        <v>21.16</v>
      </c>
      <c r="I12" s="38">
        <f t="shared" si="0"/>
        <v>380.88</v>
      </c>
      <c r="J12" s="43" t="s">
        <v>117</v>
      </c>
      <c r="K12" s="2" t="s">
        <v>113</v>
      </c>
      <c r="L12" s="2" t="s">
        <v>114</v>
      </c>
    </row>
    <row r="13" spans="2:12" s="18" customFormat="1" ht="27.5" customHeight="1">
      <c r="B13" s="15">
        <v>7</v>
      </c>
      <c r="C13" s="31" t="s">
        <v>79</v>
      </c>
      <c r="D13" s="31" t="s">
        <v>80</v>
      </c>
      <c r="E13" s="31" t="s">
        <v>81</v>
      </c>
      <c r="F13" s="17" t="s">
        <v>17</v>
      </c>
      <c r="G13" s="17">
        <v>100</v>
      </c>
      <c r="H13" s="17">
        <v>24.19</v>
      </c>
      <c r="I13" s="38">
        <f t="shared" si="0"/>
        <v>2419</v>
      </c>
      <c r="J13" s="43" t="s">
        <v>117</v>
      </c>
      <c r="K13" s="2" t="s">
        <v>113</v>
      </c>
      <c r="L13" s="2" t="s">
        <v>114</v>
      </c>
    </row>
    <row r="14" spans="2:12" s="18" customFormat="1" ht="27.5" customHeight="1">
      <c r="B14" s="15">
        <v>8</v>
      </c>
      <c r="C14" s="20" t="s">
        <v>23</v>
      </c>
      <c r="D14" s="20" t="s">
        <v>24</v>
      </c>
      <c r="E14" s="4" t="s">
        <v>25</v>
      </c>
      <c r="F14" s="17" t="s">
        <v>17</v>
      </c>
      <c r="G14" s="17">
        <v>3</v>
      </c>
      <c r="H14" s="17">
        <v>577.70000000000005</v>
      </c>
      <c r="I14" s="38">
        <f t="shared" si="0"/>
        <v>1733.1000000000001</v>
      </c>
      <c r="J14" s="43" t="s">
        <v>117</v>
      </c>
      <c r="K14" s="2" t="s">
        <v>113</v>
      </c>
      <c r="L14" s="2" t="s">
        <v>114</v>
      </c>
    </row>
    <row r="15" spans="2:12" s="18" customFormat="1" ht="27.5" customHeight="1">
      <c r="B15" s="15">
        <v>9</v>
      </c>
      <c r="C15" s="20" t="s">
        <v>26</v>
      </c>
      <c r="D15" s="20" t="s">
        <v>27</v>
      </c>
      <c r="E15" s="4" t="s">
        <v>28</v>
      </c>
      <c r="F15" s="17" t="s">
        <v>17</v>
      </c>
      <c r="G15" s="17">
        <v>3</v>
      </c>
      <c r="H15" s="17">
        <v>144.91</v>
      </c>
      <c r="I15" s="38">
        <f t="shared" si="0"/>
        <v>434.73</v>
      </c>
      <c r="J15" s="43" t="s">
        <v>117</v>
      </c>
      <c r="K15" s="2" t="s">
        <v>113</v>
      </c>
      <c r="L15" s="2" t="s">
        <v>114</v>
      </c>
    </row>
    <row r="16" spans="2:12" s="18" customFormat="1" ht="27.5" customHeight="1">
      <c r="B16" s="15">
        <v>10</v>
      </c>
      <c r="C16" s="20" t="s">
        <v>29</v>
      </c>
      <c r="D16" s="20" t="s">
        <v>29</v>
      </c>
      <c r="E16" s="4" t="s">
        <v>30</v>
      </c>
      <c r="F16" s="17" t="s">
        <v>31</v>
      </c>
      <c r="G16" s="17">
        <v>100</v>
      </c>
      <c r="H16" s="17">
        <v>37.28</v>
      </c>
      <c r="I16" s="38">
        <f t="shared" si="0"/>
        <v>3728</v>
      </c>
      <c r="J16" s="43" t="s">
        <v>117</v>
      </c>
      <c r="K16" s="2" t="s">
        <v>113</v>
      </c>
      <c r="L16" s="2" t="s">
        <v>114</v>
      </c>
    </row>
    <row r="17" spans="2:12" s="18" customFormat="1" ht="27.5" customHeight="1">
      <c r="B17" s="15">
        <v>11</v>
      </c>
      <c r="C17" s="20" t="s">
        <v>32</v>
      </c>
      <c r="D17" s="20" t="s">
        <v>33</v>
      </c>
      <c r="E17" s="4" t="s">
        <v>34</v>
      </c>
      <c r="F17" s="17" t="s">
        <v>31</v>
      </c>
      <c r="G17" s="17">
        <v>10</v>
      </c>
      <c r="H17" s="17">
        <v>159.27000000000001</v>
      </c>
      <c r="I17" s="38">
        <f t="shared" si="0"/>
        <v>1592.7</v>
      </c>
      <c r="J17" s="43" t="s">
        <v>117</v>
      </c>
      <c r="K17" s="2" t="s">
        <v>113</v>
      </c>
      <c r="L17" s="2" t="s">
        <v>114</v>
      </c>
    </row>
    <row r="18" spans="2:12" s="18" customFormat="1" ht="27.5" customHeight="1">
      <c r="B18" s="15">
        <v>12</v>
      </c>
      <c r="C18" s="20" t="s">
        <v>35</v>
      </c>
      <c r="D18" s="20" t="s">
        <v>36</v>
      </c>
      <c r="E18" s="4" t="s">
        <v>37</v>
      </c>
      <c r="F18" s="17" t="s">
        <v>31</v>
      </c>
      <c r="G18" s="17">
        <v>20</v>
      </c>
      <c r="H18" s="17">
        <v>21.92</v>
      </c>
      <c r="I18" s="38">
        <f t="shared" si="0"/>
        <v>438.40000000000003</v>
      </c>
      <c r="J18" s="43" t="s">
        <v>117</v>
      </c>
      <c r="K18" s="2" t="s">
        <v>113</v>
      </c>
      <c r="L18" s="2" t="s">
        <v>114</v>
      </c>
    </row>
    <row r="19" spans="2:12" s="18" customFormat="1" ht="27.5" customHeight="1">
      <c r="B19" s="15">
        <v>13</v>
      </c>
      <c r="C19" s="20" t="s">
        <v>38</v>
      </c>
      <c r="D19" s="20" t="s">
        <v>39</v>
      </c>
      <c r="E19" s="4" t="s">
        <v>40</v>
      </c>
      <c r="F19" s="17" t="s">
        <v>17</v>
      </c>
      <c r="G19" s="17">
        <v>5</v>
      </c>
      <c r="H19" s="17">
        <v>65.69</v>
      </c>
      <c r="I19" s="38">
        <f t="shared" si="0"/>
        <v>328.45</v>
      </c>
      <c r="J19" s="43" t="s">
        <v>117</v>
      </c>
      <c r="K19" s="2" t="s">
        <v>113</v>
      </c>
      <c r="L19" s="2" t="s">
        <v>114</v>
      </c>
    </row>
    <row r="20" spans="2:12" s="18" customFormat="1" ht="27.5" customHeight="1">
      <c r="B20" s="15">
        <v>14</v>
      </c>
      <c r="C20" s="20" t="s">
        <v>41</v>
      </c>
      <c r="D20" s="20" t="s">
        <v>42</v>
      </c>
      <c r="E20" s="4" t="s">
        <v>43</v>
      </c>
      <c r="F20" s="17" t="s">
        <v>31</v>
      </c>
      <c r="G20" s="17">
        <v>50</v>
      </c>
      <c r="H20" s="17">
        <v>23.42</v>
      </c>
      <c r="I20" s="38">
        <f t="shared" si="0"/>
        <v>1171</v>
      </c>
      <c r="J20" s="43" t="s">
        <v>117</v>
      </c>
      <c r="K20" s="2" t="s">
        <v>113</v>
      </c>
      <c r="L20" s="2" t="s">
        <v>114</v>
      </c>
    </row>
    <row r="21" spans="2:12" s="18" customFormat="1" ht="27.5" customHeight="1">
      <c r="B21" s="15">
        <v>15</v>
      </c>
      <c r="C21" s="20" t="s">
        <v>44</v>
      </c>
      <c r="D21" s="20" t="s">
        <v>45</v>
      </c>
      <c r="E21" s="4" t="s">
        <v>46</v>
      </c>
      <c r="F21" s="17" t="s">
        <v>31</v>
      </c>
      <c r="G21" s="17">
        <v>60</v>
      </c>
      <c r="H21" s="17">
        <v>15.81</v>
      </c>
      <c r="I21" s="38">
        <f t="shared" si="0"/>
        <v>948.6</v>
      </c>
      <c r="J21" s="43" t="s">
        <v>117</v>
      </c>
      <c r="K21" s="2" t="s">
        <v>113</v>
      </c>
      <c r="L21" s="2" t="s">
        <v>114</v>
      </c>
    </row>
    <row r="22" spans="2:12" s="18" customFormat="1" ht="27.5" customHeight="1">
      <c r="B22" s="15">
        <v>16</v>
      </c>
      <c r="C22" s="20" t="s">
        <v>47</v>
      </c>
      <c r="D22" s="20" t="s">
        <v>48</v>
      </c>
      <c r="E22" s="4" t="s">
        <v>49</v>
      </c>
      <c r="F22" s="17" t="s">
        <v>17</v>
      </c>
      <c r="G22" s="17">
        <v>70</v>
      </c>
      <c r="H22" s="17">
        <v>137.81</v>
      </c>
      <c r="I22" s="38">
        <f t="shared" si="0"/>
        <v>9646.7000000000007</v>
      </c>
      <c r="J22" s="43" t="s">
        <v>117</v>
      </c>
      <c r="K22" s="2" t="s">
        <v>113</v>
      </c>
      <c r="L22" s="2" t="s">
        <v>114</v>
      </c>
    </row>
    <row r="23" spans="2:12" s="18" customFormat="1" ht="27.5" customHeight="1">
      <c r="B23" s="15">
        <v>17</v>
      </c>
      <c r="C23" s="20" t="s">
        <v>47</v>
      </c>
      <c r="D23" s="20" t="s">
        <v>48</v>
      </c>
      <c r="E23" s="4" t="s">
        <v>82</v>
      </c>
      <c r="F23" s="17" t="s">
        <v>17</v>
      </c>
      <c r="G23" s="17">
        <v>50</v>
      </c>
      <c r="H23" s="17">
        <v>53.19</v>
      </c>
      <c r="I23" s="38">
        <f t="shared" si="0"/>
        <v>2659.5</v>
      </c>
      <c r="J23" s="43" t="s">
        <v>117</v>
      </c>
      <c r="K23" s="2" t="s">
        <v>113</v>
      </c>
      <c r="L23" s="2" t="s">
        <v>114</v>
      </c>
    </row>
    <row r="24" spans="2:12" s="18" customFormat="1" ht="27.5" customHeight="1">
      <c r="B24" s="15">
        <v>18</v>
      </c>
      <c r="C24" s="20" t="s">
        <v>26</v>
      </c>
      <c r="D24" s="20" t="s">
        <v>50</v>
      </c>
      <c r="E24" s="4" t="s">
        <v>51</v>
      </c>
      <c r="F24" s="17" t="s">
        <v>52</v>
      </c>
      <c r="G24" s="17">
        <v>12</v>
      </c>
      <c r="H24" s="17">
        <v>177.57</v>
      </c>
      <c r="I24" s="38">
        <f t="shared" si="0"/>
        <v>2130.84</v>
      </c>
      <c r="J24" s="43" t="s">
        <v>117</v>
      </c>
      <c r="K24" s="2" t="s">
        <v>113</v>
      </c>
      <c r="L24" s="2" t="s">
        <v>114</v>
      </c>
    </row>
    <row r="25" spans="2:12" s="18" customFormat="1" ht="27.5" customHeight="1">
      <c r="B25" s="15">
        <v>19</v>
      </c>
      <c r="C25" s="20" t="s">
        <v>53</v>
      </c>
      <c r="D25" s="20" t="s">
        <v>54</v>
      </c>
      <c r="E25" s="4" t="s">
        <v>55</v>
      </c>
      <c r="F25" s="17" t="s">
        <v>17</v>
      </c>
      <c r="G25" s="17">
        <v>10</v>
      </c>
      <c r="H25" s="17">
        <v>530.20000000000005</v>
      </c>
      <c r="I25" s="38">
        <f t="shared" si="0"/>
        <v>5302</v>
      </c>
      <c r="J25" s="43" t="s">
        <v>117</v>
      </c>
      <c r="K25" s="2" t="s">
        <v>113</v>
      </c>
      <c r="L25" s="2" t="s">
        <v>114</v>
      </c>
    </row>
    <row r="26" spans="2:12" s="18" customFormat="1" ht="27.5" customHeight="1">
      <c r="B26" s="15">
        <v>20</v>
      </c>
      <c r="C26" s="20" t="s">
        <v>56</v>
      </c>
      <c r="D26" s="20" t="s">
        <v>57</v>
      </c>
      <c r="E26" s="4" t="s">
        <v>58</v>
      </c>
      <c r="F26" s="17" t="s">
        <v>52</v>
      </c>
      <c r="G26" s="17">
        <v>12</v>
      </c>
      <c r="H26" s="17">
        <v>89.62</v>
      </c>
      <c r="I26" s="38">
        <f t="shared" si="0"/>
        <v>1075.44</v>
      </c>
      <c r="J26" s="43" t="s">
        <v>117</v>
      </c>
      <c r="K26" s="2" t="s">
        <v>113</v>
      </c>
      <c r="L26" s="2" t="s">
        <v>114</v>
      </c>
    </row>
    <row r="27" spans="2:12" s="18" customFormat="1" ht="27.5" customHeight="1">
      <c r="B27" s="15">
        <v>21</v>
      </c>
      <c r="C27" s="31" t="s">
        <v>83</v>
      </c>
      <c r="D27" s="31" t="s">
        <v>83</v>
      </c>
      <c r="E27" s="31" t="s">
        <v>84</v>
      </c>
      <c r="F27" s="32" t="s">
        <v>31</v>
      </c>
      <c r="G27" s="17">
        <v>50</v>
      </c>
      <c r="H27" s="17">
        <v>11.83</v>
      </c>
      <c r="I27" s="38">
        <f t="shared" si="0"/>
        <v>591.5</v>
      </c>
      <c r="J27" s="43" t="s">
        <v>117</v>
      </c>
      <c r="K27" s="2" t="s">
        <v>113</v>
      </c>
      <c r="L27" s="2" t="s">
        <v>114</v>
      </c>
    </row>
    <row r="28" spans="2:12" s="18" customFormat="1" ht="27.5" customHeight="1">
      <c r="B28" s="15">
        <v>22</v>
      </c>
      <c r="C28" s="31" t="s">
        <v>85</v>
      </c>
      <c r="D28" s="31" t="s">
        <v>86</v>
      </c>
      <c r="E28" s="31" t="s">
        <v>87</v>
      </c>
      <c r="F28" s="32" t="s">
        <v>31</v>
      </c>
      <c r="G28" s="17">
        <v>30</v>
      </c>
      <c r="H28" s="17">
        <v>14.64</v>
      </c>
      <c r="I28" s="38">
        <f t="shared" si="0"/>
        <v>439.20000000000005</v>
      </c>
      <c r="J28" s="43" t="s">
        <v>117</v>
      </c>
      <c r="K28" s="2" t="s">
        <v>113</v>
      </c>
      <c r="L28" s="2" t="s">
        <v>114</v>
      </c>
    </row>
    <row r="29" spans="2:12" s="18" customFormat="1" ht="27.5" customHeight="1">
      <c r="B29" s="15">
        <v>23</v>
      </c>
      <c r="C29" s="31" t="s">
        <v>88</v>
      </c>
      <c r="D29" s="31" t="s">
        <v>89</v>
      </c>
      <c r="E29" s="31" t="s">
        <v>90</v>
      </c>
      <c r="F29" s="32" t="s">
        <v>31</v>
      </c>
      <c r="G29" s="17">
        <v>20</v>
      </c>
      <c r="H29" s="17">
        <v>54.89</v>
      </c>
      <c r="I29" s="38">
        <f t="shared" si="0"/>
        <v>1097.8</v>
      </c>
      <c r="J29" s="43" t="s">
        <v>117</v>
      </c>
      <c r="K29" s="2" t="s">
        <v>113</v>
      </c>
      <c r="L29" s="2" t="s">
        <v>114</v>
      </c>
    </row>
    <row r="30" spans="2:12" s="18" customFormat="1" ht="27.5" customHeight="1">
      <c r="B30" s="15">
        <v>24</v>
      </c>
      <c r="C30" s="31" t="s">
        <v>91</v>
      </c>
      <c r="D30" s="31" t="s">
        <v>91</v>
      </c>
      <c r="E30" s="31" t="s">
        <v>92</v>
      </c>
      <c r="F30" s="32" t="s">
        <v>31</v>
      </c>
      <c r="G30" s="17">
        <v>10</v>
      </c>
      <c r="H30" s="17">
        <v>414.71</v>
      </c>
      <c r="I30" s="38">
        <f t="shared" si="0"/>
        <v>4147.0999999999995</v>
      </c>
      <c r="J30" s="43" t="s">
        <v>117</v>
      </c>
      <c r="K30" s="2" t="s">
        <v>113</v>
      </c>
      <c r="L30" s="2" t="s">
        <v>114</v>
      </c>
    </row>
    <row r="31" spans="2:12" s="18" customFormat="1" ht="27.5" customHeight="1">
      <c r="B31" s="15">
        <v>25</v>
      </c>
      <c r="C31" s="31" t="s">
        <v>93</v>
      </c>
      <c r="D31" s="31" t="s">
        <v>94</v>
      </c>
      <c r="E31" s="31" t="s">
        <v>95</v>
      </c>
      <c r="F31" s="32" t="s">
        <v>31</v>
      </c>
      <c r="G31" s="17">
        <v>20</v>
      </c>
      <c r="H31" s="17">
        <v>92.1</v>
      </c>
      <c r="I31" s="38">
        <f t="shared" si="0"/>
        <v>1842</v>
      </c>
      <c r="J31" s="43" t="s">
        <v>117</v>
      </c>
      <c r="K31" s="2" t="s">
        <v>113</v>
      </c>
      <c r="L31" s="2" t="s">
        <v>114</v>
      </c>
    </row>
    <row r="32" spans="2:12" s="18" customFormat="1" ht="27.5" customHeight="1">
      <c r="B32" s="15">
        <v>26</v>
      </c>
      <c r="C32" s="31" t="s">
        <v>96</v>
      </c>
      <c r="D32" s="31" t="s">
        <v>96</v>
      </c>
      <c r="E32" s="31" t="s">
        <v>97</v>
      </c>
      <c r="F32" s="32" t="s">
        <v>17</v>
      </c>
      <c r="G32" s="17">
        <v>6</v>
      </c>
      <c r="H32" s="17">
        <v>76.88</v>
      </c>
      <c r="I32" s="38">
        <f t="shared" si="0"/>
        <v>461.28</v>
      </c>
      <c r="J32" s="43" t="s">
        <v>117</v>
      </c>
      <c r="K32" s="2" t="s">
        <v>113</v>
      </c>
      <c r="L32" s="2" t="s">
        <v>114</v>
      </c>
    </row>
    <row r="33" spans="2:12" s="18" customFormat="1" ht="27.5" customHeight="1">
      <c r="B33" s="15">
        <v>27</v>
      </c>
      <c r="C33" s="31" t="s">
        <v>98</v>
      </c>
      <c r="D33" s="31" t="s">
        <v>99</v>
      </c>
      <c r="E33" s="31" t="s">
        <v>100</v>
      </c>
      <c r="F33" s="32" t="s">
        <v>17</v>
      </c>
      <c r="G33" s="17">
        <v>4</v>
      </c>
      <c r="H33" s="17">
        <v>173.72</v>
      </c>
      <c r="I33" s="38">
        <f t="shared" si="0"/>
        <v>694.88</v>
      </c>
      <c r="J33" s="43" t="s">
        <v>117</v>
      </c>
      <c r="K33" s="2" t="s">
        <v>113</v>
      </c>
      <c r="L33" s="2" t="s">
        <v>114</v>
      </c>
    </row>
    <row r="34" spans="2:12" s="18" customFormat="1" ht="27.5" customHeight="1">
      <c r="B34" s="15">
        <v>28</v>
      </c>
      <c r="C34" s="31" t="s">
        <v>101</v>
      </c>
      <c r="D34" s="31" t="s">
        <v>102</v>
      </c>
      <c r="E34" s="31" t="s">
        <v>103</v>
      </c>
      <c r="F34" s="32" t="s">
        <v>31</v>
      </c>
      <c r="G34" s="17">
        <v>20</v>
      </c>
      <c r="H34" s="17">
        <v>60.13</v>
      </c>
      <c r="I34" s="36">
        <f t="shared" si="0"/>
        <v>1202.6000000000001</v>
      </c>
      <c r="J34" s="43" t="s">
        <v>117</v>
      </c>
      <c r="K34" s="2" t="s">
        <v>113</v>
      </c>
      <c r="L34" s="2" t="s">
        <v>114</v>
      </c>
    </row>
    <row r="35" spans="2:12" s="18" customFormat="1" ht="27.5" customHeight="1">
      <c r="B35" s="15">
        <v>29</v>
      </c>
      <c r="C35" s="25" t="s">
        <v>104</v>
      </c>
      <c r="D35" s="25" t="s">
        <v>105</v>
      </c>
      <c r="E35" s="25" t="s">
        <v>106</v>
      </c>
      <c r="F35" s="32" t="s">
        <v>17</v>
      </c>
      <c r="G35" s="17">
        <v>1</v>
      </c>
      <c r="H35" s="17">
        <v>1178.92</v>
      </c>
      <c r="I35" s="38">
        <f t="shared" si="0"/>
        <v>1178.92</v>
      </c>
      <c r="J35" s="43" t="s">
        <v>117</v>
      </c>
      <c r="K35" s="2" t="s">
        <v>113</v>
      </c>
      <c r="L35" s="2" t="s">
        <v>114</v>
      </c>
    </row>
    <row r="36" spans="2:12" ht="19" customHeight="1">
      <c r="B36" s="15"/>
      <c r="C36" s="66" t="s">
        <v>60</v>
      </c>
      <c r="D36" s="66"/>
      <c r="E36" s="66"/>
      <c r="F36" s="17"/>
      <c r="G36" s="17"/>
      <c r="H36" s="17"/>
      <c r="I36" s="40">
        <f>SUM(I7:I35)</f>
        <v>59193.819999999985</v>
      </c>
      <c r="J36" s="43"/>
      <c r="K36" s="78"/>
      <c r="L36" s="78"/>
    </row>
    <row r="37" spans="2:12" ht="20.95" customHeight="1">
      <c r="B37" s="67" t="s">
        <v>61</v>
      </c>
      <c r="C37" s="68"/>
      <c r="D37" s="68"/>
      <c r="E37" s="68"/>
      <c r="F37" s="68"/>
      <c r="G37" s="68"/>
      <c r="H37" s="68"/>
      <c r="I37" s="68"/>
      <c r="J37" s="43"/>
      <c r="K37" s="78"/>
      <c r="L37" s="78"/>
    </row>
    <row r="38" spans="2:12" s="18" customFormat="1" ht="52.4" customHeight="1">
      <c r="B38" s="15">
        <v>30</v>
      </c>
      <c r="C38" s="33" t="s">
        <v>108</v>
      </c>
      <c r="D38" s="33" t="s">
        <v>108</v>
      </c>
      <c r="E38" s="34" t="s">
        <v>107</v>
      </c>
      <c r="F38" s="35" t="s">
        <v>59</v>
      </c>
      <c r="G38" s="17">
        <v>2</v>
      </c>
      <c r="H38" s="17">
        <v>1100</v>
      </c>
      <c r="I38" s="38">
        <f t="shared" ref="I38" si="1">G38*H38</f>
        <v>2200</v>
      </c>
      <c r="J38" s="17" t="s">
        <v>115</v>
      </c>
      <c r="K38" s="2" t="s">
        <v>113</v>
      </c>
      <c r="L38" s="2" t="s">
        <v>114</v>
      </c>
    </row>
    <row r="39" spans="2:12" s="18" customFormat="1" ht="20.3" customHeight="1">
      <c r="B39" s="22"/>
      <c r="C39" s="53" t="s">
        <v>62</v>
      </c>
      <c r="D39" s="54"/>
      <c r="E39" s="69"/>
      <c r="F39" s="23"/>
      <c r="G39" s="21"/>
      <c r="H39" s="21"/>
      <c r="I39" s="41">
        <f>SUM(I38:I38)</f>
        <v>2200</v>
      </c>
      <c r="J39" s="17"/>
      <c r="K39" s="2"/>
      <c r="L39" s="2"/>
    </row>
    <row r="40" spans="2:12" ht="21.45" customHeight="1">
      <c r="B40" s="22"/>
      <c r="C40" s="49" t="s">
        <v>63</v>
      </c>
      <c r="D40" s="50"/>
      <c r="E40" s="50"/>
      <c r="F40" s="50"/>
      <c r="G40" s="50"/>
      <c r="H40" s="61"/>
      <c r="I40" s="38"/>
      <c r="J40" s="43"/>
      <c r="K40" s="78"/>
      <c r="L40" s="78"/>
    </row>
    <row r="41" spans="2:12" s="18" customFormat="1" ht="58.25" customHeight="1">
      <c r="B41" s="15">
        <v>31</v>
      </c>
      <c r="C41" s="1" t="s">
        <v>65</v>
      </c>
      <c r="D41" s="51" t="s">
        <v>66</v>
      </c>
      <c r="E41" s="52"/>
      <c r="F41" s="17" t="s">
        <v>67</v>
      </c>
      <c r="G41" s="24">
        <v>1</v>
      </c>
      <c r="H41" s="28">
        <v>95000</v>
      </c>
      <c r="I41" s="38">
        <f t="shared" ref="I41:I43" si="2">G41*H41</f>
        <v>95000</v>
      </c>
      <c r="J41" s="17" t="s">
        <v>115</v>
      </c>
      <c r="K41" s="2" t="s">
        <v>113</v>
      </c>
      <c r="L41" s="2" t="s">
        <v>114</v>
      </c>
    </row>
    <row r="42" spans="2:12" s="18" customFormat="1" ht="51.75" customHeight="1">
      <c r="B42" s="15">
        <v>32</v>
      </c>
      <c r="C42" s="1" t="s">
        <v>68</v>
      </c>
      <c r="D42" s="51" t="s">
        <v>69</v>
      </c>
      <c r="E42" s="52"/>
      <c r="F42" s="17" t="s">
        <v>64</v>
      </c>
      <c r="G42" s="24">
        <v>1</v>
      </c>
      <c r="H42" s="28">
        <v>65000</v>
      </c>
      <c r="I42" s="38">
        <f t="shared" si="2"/>
        <v>65000</v>
      </c>
      <c r="J42" s="17" t="s">
        <v>115</v>
      </c>
      <c r="K42" s="2" t="s">
        <v>113</v>
      </c>
      <c r="L42" s="2" t="s">
        <v>114</v>
      </c>
    </row>
    <row r="43" spans="2:12" s="18" customFormat="1" ht="60.25" customHeight="1">
      <c r="B43" s="15">
        <v>33</v>
      </c>
      <c r="C43" s="26" t="s">
        <v>109</v>
      </c>
      <c r="D43" s="51" t="s">
        <v>70</v>
      </c>
      <c r="E43" s="52"/>
      <c r="F43" s="27" t="s">
        <v>64</v>
      </c>
      <c r="G43" s="24">
        <v>1</v>
      </c>
      <c r="H43" s="28">
        <v>1800</v>
      </c>
      <c r="I43" s="38">
        <f t="shared" si="2"/>
        <v>1800</v>
      </c>
      <c r="J43" s="17" t="s">
        <v>115</v>
      </c>
      <c r="K43" s="2" t="s">
        <v>113</v>
      </c>
      <c r="L43" s="2" t="s">
        <v>114</v>
      </c>
    </row>
    <row r="44" spans="2:12" s="18" customFormat="1" ht="19.649999999999999" customHeight="1">
      <c r="B44" s="15"/>
      <c r="C44" s="58" t="s">
        <v>71</v>
      </c>
      <c r="D44" s="59"/>
      <c r="E44" s="60"/>
      <c r="F44" s="3"/>
      <c r="G44" s="29"/>
      <c r="H44" s="29"/>
      <c r="I44" s="42">
        <f>SUM(I41:I43)</f>
        <v>161800</v>
      </c>
      <c r="J44" s="17"/>
      <c r="K44" s="2"/>
      <c r="L44" s="2"/>
    </row>
    <row r="45" spans="2:12" s="18" customFormat="1" ht="19.649999999999999" customHeight="1">
      <c r="B45" s="37"/>
      <c r="C45" s="55" t="s">
        <v>72</v>
      </c>
      <c r="D45" s="56"/>
      <c r="E45" s="56"/>
      <c r="F45" s="56"/>
      <c r="G45" s="57"/>
      <c r="H45" s="29"/>
      <c r="I45" s="42">
        <f>I44+I39+I36</f>
        <v>223193.81999999998</v>
      </c>
      <c r="J45" s="17"/>
      <c r="K45" s="2"/>
      <c r="L45" s="2"/>
    </row>
    <row r="46" spans="2:12" ht="356.75" customHeight="1">
      <c r="C46" s="45" t="s">
        <v>116</v>
      </c>
      <c r="D46" s="45"/>
      <c r="E46" s="45"/>
      <c r="F46" s="45"/>
      <c r="G46" s="45"/>
      <c r="H46" s="45"/>
      <c r="I46" s="45"/>
      <c r="J46" s="45"/>
      <c r="K46" s="45"/>
      <c r="L46" s="45"/>
    </row>
    <row r="47" spans="2:12"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2:12"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3:12"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3:12"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3:12"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3:12"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3:12"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3:12"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3:12"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3:12"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3:12"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3:12"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3:12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3:12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3:12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3:12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3:12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3:12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7.8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3:12"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3:12"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3:12">
      <c r="C69" s="44"/>
      <c r="D69" s="44"/>
      <c r="E69" s="44"/>
      <c r="F69" s="44"/>
      <c r="G69" s="44"/>
      <c r="H69" s="44"/>
      <c r="I69" s="44"/>
      <c r="J69" s="44"/>
      <c r="K69" s="44"/>
      <c r="L69" s="44"/>
    </row>
    <row r="70" spans="3:12"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3:12"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3:12">
      <c r="C72" s="44"/>
      <c r="D72" s="44"/>
      <c r="E72" s="44"/>
      <c r="F72" s="44"/>
      <c r="G72" s="44"/>
      <c r="H72" s="44"/>
      <c r="I72" s="44"/>
      <c r="J72" s="44"/>
      <c r="K72" s="44"/>
      <c r="L72" s="44"/>
    </row>
    <row r="73" spans="3:12">
      <c r="C73" s="44"/>
      <c r="D73" s="44"/>
      <c r="E73" s="44"/>
      <c r="F73" s="44"/>
      <c r="G73" s="44"/>
      <c r="H73" s="44"/>
      <c r="I73" s="44"/>
      <c r="J73" s="44"/>
      <c r="K73" s="44"/>
      <c r="L73" s="44"/>
    </row>
    <row r="74" spans="3:12"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3:12"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3:12"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3:12" ht="4.5999999999999996" customHeight="1">
      <c r="C77" s="44"/>
      <c r="D77" s="44"/>
      <c r="E77" s="44"/>
      <c r="F77" s="44"/>
      <c r="G77" s="44"/>
      <c r="H77" s="44"/>
      <c r="I77" s="44"/>
      <c r="J77" s="44"/>
      <c r="K77" s="44"/>
      <c r="L77" s="44"/>
    </row>
  </sheetData>
  <mergeCells count="21">
    <mergeCell ref="C40:H40"/>
    <mergeCell ref="H4:H5"/>
    <mergeCell ref="I4:I5"/>
    <mergeCell ref="C36:E36"/>
    <mergeCell ref="B37:I37"/>
    <mergeCell ref="C39:E39"/>
    <mergeCell ref="B4:B5"/>
    <mergeCell ref="C4:C5"/>
    <mergeCell ref="D4:D5"/>
    <mergeCell ref="E4:E5"/>
    <mergeCell ref="F4:F5"/>
    <mergeCell ref="G4:G5"/>
    <mergeCell ref="D43:E43"/>
    <mergeCell ref="D41:E41"/>
    <mergeCell ref="D42:E42"/>
    <mergeCell ref="C44:E44"/>
    <mergeCell ref="C45:G45"/>
    <mergeCell ref="C46:L65"/>
    <mergeCell ref="J4:J5"/>
    <mergeCell ref="K4:K5"/>
    <mergeCell ref="L4:L5"/>
  </mergeCells>
  <pageMargins left="0.31496062992125984" right="0" top="0.43" bottom="0.27" header="0.24" footer="0.3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2020г.-1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2020-02-04T11:36:44Z</cp:lastPrinted>
  <dcterms:created xsi:type="dcterms:W3CDTF">2018-12-19T10:45:05Z</dcterms:created>
  <dcterms:modified xsi:type="dcterms:W3CDTF">2020-02-04T11:36:47Z</dcterms:modified>
</cp:coreProperties>
</file>